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PPEL D'OFFRES BPU\REVISION 2019\Lycée VOLTAIRE\3em révision 1er octobre 2019\"/>
    </mc:Choice>
  </mc:AlternateContent>
  <xr:revisionPtr revIDLastSave="0" documentId="13_ncr:1_{07FF51B8-F8E5-45ED-B2D6-E67FC9A3A9F2}" xr6:coauthVersionLast="43" xr6:coauthVersionMax="43" xr10:uidLastSave="{00000000-0000-0000-0000-000000000000}"/>
  <bookViews>
    <workbookView xWindow="-120" yWindow="-120" windowWidth="21840" windowHeight="11790" xr2:uid="{00000000-000D-0000-FFFF-FFFF00000000}"/>
  </bookViews>
  <sheets>
    <sheet name="Table 1" sheetId="1" r:id="rId1"/>
  </sheets>
  <definedNames>
    <definedName name="_xlnm._FilterDatabase" localSheetId="0" hidden="1">'Table 1'!$D$1:$D$92</definedName>
    <definedName name="_xlnm.Print_Titles" localSheetId="0">'Table 1'!$3:$3</definedName>
    <definedName name="_xlnm.Print_Area" localSheetId="0">'Table 1'!$A$1:$J$91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4" i="1" l="1"/>
  <c r="J4" i="1" s="1"/>
  <c r="I5" i="1"/>
  <c r="J5" i="1" s="1"/>
  <c r="I6" i="1"/>
  <c r="J6" i="1" s="1"/>
  <c r="I7" i="1"/>
  <c r="J7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1" i="1"/>
  <c r="J71" i="1" s="1"/>
  <c r="I72" i="1"/>
  <c r="J72" i="1" s="1"/>
  <c r="I73" i="1"/>
  <c r="J73" i="1" s="1"/>
  <c r="I74" i="1"/>
  <c r="J74" i="1" s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I81" i="1"/>
  <c r="J81" i="1" s="1"/>
  <c r="I82" i="1"/>
  <c r="J82" i="1" s="1"/>
  <c r="I83" i="1"/>
  <c r="J83" i="1" s="1"/>
  <c r="I84" i="1"/>
  <c r="J84" i="1" s="1"/>
  <c r="I85" i="1"/>
  <c r="J85" i="1" s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 s="1"/>
</calcChain>
</file>

<file path=xl/sharedStrings.xml><?xml version="1.0" encoding="utf-8"?>
<sst xmlns="http://schemas.openxmlformats.org/spreadsheetml/2006/main" count="280" uniqueCount="221">
  <si>
    <t>OEUF POCHE 43/53 ALV 8X6 OVIPAC</t>
  </si>
  <si>
    <t>OEUF BIO ECALE 43/53 40X3 OVIPAC</t>
  </si>
  <si>
    <t>OEUF LIQUIDE ENT BIO PAST 1K OVIPAC</t>
  </si>
  <si>
    <t>OEUF LIQUIDE ENT 1K OVIPAC</t>
  </si>
  <si>
    <t>BEURRE MICROPAIN 10G PRESIDENT</t>
  </si>
  <si>
    <t>MINI BEURRIER BIO 10G PRESIDENT</t>
  </si>
  <si>
    <t>BRIE MEAUX AOP 20% ENT LC 1/2 AFF BOIS/PAILLE 3K COURTENAY</t>
  </si>
  <si>
    <t>ST PAULIN 23% 2K CDF</t>
  </si>
  <si>
    <t>CANTAL AOP JEUNE 28% LP ACPV 1/16 2K6 OCCIT</t>
  </si>
  <si>
    <t>MIMOLETTE BLOC S CROUTE 23.9% 3K KROON</t>
  </si>
  <si>
    <t>BLEU AUVERGNE AOP 50% 2K5 CDF</t>
  </si>
  <si>
    <t>CARRE DE EST 27% 200G CDF</t>
  </si>
  <si>
    <t>REBLOCHON FRUIT AOP 22% 500G CONUS</t>
  </si>
  <si>
    <t>ST NECTAIRE LAIT AOC 27% 1K75 CDF</t>
  </si>
  <si>
    <t>COMTE EXTRA B VERTE 45% 1/12 3/4K LE POLIGNY</t>
  </si>
  <si>
    <t>TOMME BLANCHE 27% 2K2 CDF</t>
  </si>
  <si>
    <t>EMMENTAL RAPE 45% 1K FLANDERS</t>
  </si>
  <si>
    <t>MOZZARELLA 23% VACHE 1K MONTEVERDI</t>
  </si>
  <si>
    <t>MONTCADI CROUTE NOIRE 25% 2K5 P.INTER</t>
  </si>
  <si>
    <t>EMMENTAL RAPE BIO 29% 1K CODIPAL</t>
  </si>
  <si>
    <t>CAMEMBERT 20% 30GX8 CDF</t>
  </si>
  <si>
    <t>ST PAULIN 24% CQ 30GX100 PRESIDENT</t>
  </si>
  <si>
    <t>COMTE AOC 32% 30GX100 VDC</t>
  </si>
  <si>
    <t>BLEU 27% FP 30GX100 CDF</t>
  </si>
  <si>
    <t>CANTAL AOP 28% FP 30GX100 CDF</t>
  </si>
  <si>
    <t>BRIE 33% FP 30GX100 CDF</t>
  </si>
  <si>
    <t>EMMENTAL 28% 30GX100 PRESIDENT</t>
  </si>
  <si>
    <t>GOUDA 26% 30GX100 PRESIDENT</t>
  </si>
  <si>
    <t>TOMME NOIRE 24% 30GX100 PRESIDENT</t>
  </si>
  <si>
    <t>COEUR DE DAME 24% 30GX100 PRESI.</t>
  </si>
  <si>
    <t>ST NECTAIRE AOP 28% FP 30GX100 CDF</t>
  </si>
  <si>
    <t>CANTADOU AFH 22% 16.66GX54</t>
  </si>
  <si>
    <t>PORT SALUT 27% 30GX80 BEL</t>
  </si>
  <si>
    <t>CHANTENEIGE 23% 25GX54</t>
  </si>
  <si>
    <t>KIRI CREME 30% 20GX80</t>
  </si>
  <si>
    <t>MINI BABYBEL 23% ROUGE 22GX96 BEL</t>
  </si>
  <si>
    <t>ST MORET NAT 19% 25GX24</t>
  </si>
  <si>
    <t>TARTARE AFH CALCIUM 20.5% 16GX12</t>
  </si>
  <si>
    <t>VACHE QUI RIT 18.5% CARRE 16.66GX80</t>
  </si>
  <si>
    <t>BOURSIN TARTINE AFH 23% 16G66X54</t>
  </si>
  <si>
    <t>MINI ROITELET 29% 30GX90</t>
  </si>
  <si>
    <t>F FRAIS BATTU 7.8% 5K CDF</t>
  </si>
  <si>
    <t>F FRAIS 7.8% 100GX1 CDF</t>
  </si>
  <si>
    <t>F FRAIS 0% 100GX1 CDF</t>
  </si>
  <si>
    <t>PAVE 1/2S 12.2% 25GX8 X15 CDF</t>
  </si>
  <si>
    <t>SUISSE NAT 9.2% 30GX6 CDF</t>
  </si>
  <si>
    <t>SUISSE NAT 9.2% 60GX6 CDF</t>
  </si>
  <si>
    <t>F BLANC BIO NAT 1/2 ECR 3.6% 4X100G NOVA</t>
  </si>
  <si>
    <t>F FRAIS PULPE 2% 100GX4 CDF</t>
  </si>
  <si>
    <t>YT NAT 125GX4 DANONE</t>
  </si>
  <si>
    <t>YT NAT TAILLEFINE 125GX12 DANONE</t>
  </si>
  <si>
    <t>YT AROMATISE 125GX4 DANONE</t>
  </si>
  <si>
    <t>YT FRUIT 1/2 ECR 125GX4 CDF</t>
  </si>
  <si>
    <t>YT BIO NAT 1/2 ECR 125GX4 VRAI</t>
  </si>
  <si>
    <t>YT BIO NAT CHEVRE 125G X2 VRAI</t>
  </si>
  <si>
    <t>YT BIO NAT BREBIS 120GX4 VRAI</t>
  </si>
  <si>
    <t>MOUSSE CHOCO.LAIT 12CLX4 NESTLE</t>
  </si>
  <si>
    <t>CREME CARAMEL ALU 100GX1 LACTEL</t>
  </si>
  <si>
    <t>GATEAU SEMOUL RAIS 100GX1 LA LAITI</t>
  </si>
  <si>
    <t>GATEAU RIZ 100GX1 LA LAITIERE</t>
  </si>
  <si>
    <t>DANETTE SAV PISTACHE 125GX4</t>
  </si>
  <si>
    <t>DANETTE EXPRESSO 125GX4</t>
  </si>
  <si>
    <t>DANETTE CARAMEL 125GX4</t>
  </si>
  <si>
    <t>DANETTE GOUT VANILLE 125GX4</t>
  </si>
  <si>
    <t>DANETTE CHOCOLAT 125GX4</t>
  </si>
  <si>
    <t>DANETTE S LIT VANIL CARAM 125GX4</t>
  </si>
  <si>
    <t>DANETTE SAV VANIL CHOC 125GX4</t>
  </si>
  <si>
    <t>LIEGEOIS CHOCOLAT 115GX4 CDF</t>
  </si>
  <si>
    <t>LIEGEOIS VANIL CARAM 115GX4 CDF</t>
  </si>
  <si>
    <t>LIEGEOIS CAFE 115GX4 CDF</t>
  </si>
  <si>
    <t>CREME UHT 30% 1L BOURG FLEURI</t>
  </si>
  <si>
    <t>FLAN NAPPE CARAM 100GX4 X24 FLANBY</t>
  </si>
  <si>
    <t>BLANC OEUF NEIGE 300G 2L2 CDF</t>
  </si>
  <si>
    <t>CREME ANGLAISE UHT 1L CDF</t>
  </si>
  <si>
    <t>CREME FRAICHE EPAISSE 30% 1L BOURG FLEURI</t>
  </si>
  <si>
    <t>OEUF ECALE 43/53 SEAU X150 DERVO</t>
  </si>
  <si>
    <t>OEUF ECALE 43/53 BARQ X40 OVIPAC</t>
  </si>
  <si>
    <t>Beurre Fude</t>
  </si>
  <si>
    <t>Emmental  45% MG</t>
  </si>
  <si>
    <t>Feta saumure aop cube 800g</t>
  </si>
  <si>
    <t>yt 0% 125gx4 pot carton bio malo</t>
  </si>
  <si>
    <t>Camembert 45% MG</t>
  </si>
  <si>
    <t>Coulommiers 45% MG</t>
  </si>
  <si>
    <t>Bûche de chèvre 45% MG</t>
  </si>
  <si>
    <t>Lait stérilisé UHT 1/2 écérmé</t>
  </si>
  <si>
    <t>Lait gélifié aromatisé en 12,5 cl</t>
  </si>
  <si>
    <t>I0</t>
  </si>
  <si>
    <t>prix initial</t>
  </si>
  <si>
    <t>In</t>
  </si>
  <si>
    <t>coefficient</t>
  </si>
  <si>
    <t>prix révisé</t>
  </si>
  <si>
    <t>mois 0 novembre 2018 - journal du 15/11/2018 prix moyen octobre 2018</t>
  </si>
  <si>
    <t>prix HT au 01/01/2019</t>
  </si>
  <si>
    <t>Cn=In/I0  In cotation au moment de la révision I0 cotation de réf mois 0</t>
  </si>
  <si>
    <t>code NAP</t>
  </si>
  <si>
    <t>libellé NAP</t>
  </si>
  <si>
    <t>Annexe 2</t>
  </si>
  <si>
    <t>Déisgnation produit</t>
  </si>
  <si>
    <t>Codification</t>
  </si>
  <si>
    <t>Produit de rattachement de cotation</t>
  </si>
  <si>
    <t>Oeufs durs</t>
  </si>
  <si>
    <t>Œufs durs &lt;53g par œuf seau 150 unités</t>
  </si>
  <si>
    <t>Oeufs durs sous-vide</t>
  </si>
  <si>
    <t>Œufs durs &lt;53g par œuf seau 120 unités</t>
  </si>
  <si>
    <t>Oeufs pochés</t>
  </si>
  <si>
    <t>Œufs durs &lt;53g par œuf barquette 8 unités</t>
  </si>
  <si>
    <t>Oeufs durs BIO</t>
  </si>
  <si>
    <t>Œufs durs 43/53g par œuf seau 120 unités</t>
  </si>
  <si>
    <t>Oeuf liquide entier BIO</t>
  </si>
  <si>
    <t>Œufs liquide entier seau 6L</t>
  </si>
  <si>
    <t>Coule entière</t>
  </si>
  <si>
    <t>Plaque beurre</t>
  </si>
  <si>
    <t>Beurre doux plaquette 250g</t>
  </si>
  <si>
    <t>Beurre Micropain</t>
  </si>
  <si>
    <t>Beurre micro pain 10g conditionnement  1kg</t>
  </si>
  <si>
    <t>Beurre micropain BIO</t>
  </si>
  <si>
    <t>Camembert 240/250g</t>
  </si>
  <si>
    <t>Coulommiers 300/350g</t>
  </si>
  <si>
    <t>Brie de Meaux  45% MG</t>
  </si>
  <si>
    <t>Brie 45% MG conditionnement 3kg environ</t>
  </si>
  <si>
    <t>Saint Paulin  45% MG</t>
  </si>
  <si>
    <t>Saint Paulin  45% MG conditionnement 2kg environ</t>
  </si>
  <si>
    <t>Cantal doux  45% MG</t>
  </si>
  <si>
    <t>Cantal doux  45% MG conditionnement  1.5kg environ</t>
  </si>
  <si>
    <t>Mimolette  40% MG</t>
  </si>
  <si>
    <t>Mimolette  40% MG conditionnement 3.5kg environ</t>
  </si>
  <si>
    <t>Bleu d'Auvergne 50% MG</t>
  </si>
  <si>
    <r>
      <rPr>
        <sz val="11"/>
        <rFont val="Calibri"/>
        <family val="2"/>
      </rPr>
      <t>Bleu d'Auvergne 50% MG conditionnement  1.3kg
environ</t>
    </r>
  </si>
  <si>
    <t>Carré  45% MG</t>
  </si>
  <si>
    <t>Carré  45% MG 100/200g</t>
  </si>
  <si>
    <t>Bûche de chèvre 45% MG 170-200 g</t>
  </si>
  <si>
    <t>Reblochon  45% MG</t>
  </si>
  <si>
    <t>Reblochon laitier conditionnement 1kg environ</t>
  </si>
  <si>
    <t>St Nectaire  45% MG</t>
  </si>
  <si>
    <t>St Nectaire  45% MG conditionnement 1.8kg environ</t>
  </si>
  <si>
    <t>Comté  45% MG</t>
  </si>
  <si>
    <t>Comté 45% MG conditionnement  1.5kg environ</t>
  </si>
  <si>
    <t>Tome blanche  45% MG</t>
  </si>
  <si>
    <t>Tomme blanche 45% MG conditionnement 2.1kg environ</t>
  </si>
  <si>
    <t>Emmental table  45% MG</t>
  </si>
  <si>
    <t>Emmental 100% 45% MG conditionnement 1kg environ</t>
  </si>
  <si>
    <t>Emmental râpé  45% MG</t>
  </si>
  <si>
    <t>Emmental 100% râpé 45% MG conditionnement environ</t>
  </si>
  <si>
    <t>Mozzarella  44% MG en pain de 1 kg</t>
  </si>
  <si>
    <t>Feta nature en cubes (barquettes de 500 g)</t>
  </si>
  <si>
    <t>Pyrénnée  45% MG</t>
  </si>
  <si>
    <t>Pyrénnée  45% MG conditionnement 2.5kg environ</t>
  </si>
  <si>
    <t>Emmental 100% râpé BIO</t>
  </si>
  <si>
    <t>Emmental 100% râpé BIO conditionnement 1kg environ</t>
  </si>
  <si>
    <t>Portion de camembert  45% MG de 30 gr</t>
  </si>
  <si>
    <t>Portion de St Paulin  45% MG de 30 gr</t>
  </si>
  <si>
    <t>Tomme noire 27% MG</t>
  </si>
  <si>
    <t>Portion de Comté  45% MG de 30 gr</t>
  </si>
  <si>
    <t>Comté</t>
  </si>
  <si>
    <t>Portion de Bleu d'auvergne  45% MG de 30 gr</t>
  </si>
  <si>
    <t>Bleu rectangle</t>
  </si>
  <si>
    <t>Portion de Cantal  45% MG de 30 gr</t>
  </si>
  <si>
    <t>Bonbel 24% coupe</t>
  </si>
  <si>
    <t>Portion de brie  45% MG de 30 gr</t>
  </si>
  <si>
    <t>Brie 50% MG</t>
  </si>
  <si>
    <t>Portion d'emmental  45% MG de 30 gr</t>
  </si>
  <si>
    <t>Emmental 100% râpé</t>
  </si>
  <si>
    <t>Portion de Gouda  45% MG</t>
  </si>
  <si>
    <t>Portion de Pyrénnée  45% MG de 30 gr</t>
  </si>
  <si>
    <t>Portion d'Edam  45% MG de 30 gr</t>
  </si>
  <si>
    <t>Portion de St Nectaire  45% MG de 30 gr</t>
  </si>
  <si>
    <t>Portion de type Cantadou  70% MG de 16 gr</t>
  </si>
  <si>
    <t>Fromage nature pate fraîche portion 16-25gr</t>
  </si>
  <si>
    <t>Portion de type Port Salut 50% MG de 30 gr</t>
  </si>
  <si>
    <t>Portion de type Chanteneige 55% MG de 25 gr</t>
  </si>
  <si>
    <t>Portion de type Kiri 70% MG de 20 gr</t>
  </si>
  <si>
    <t>Portion de type Mini Babybel  45% MG de 22 gr</t>
  </si>
  <si>
    <t>Portion de type St Moret 55% MG de 25 gr</t>
  </si>
  <si>
    <r>
      <rPr>
        <sz val="11"/>
        <rFont val="Calibri"/>
        <family val="2"/>
      </rPr>
      <t>Portion de type Tartare ail et fines herbes 70%
MG</t>
    </r>
  </si>
  <si>
    <t>Fromage nature pate fraîche portion 16-25 g</t>
  </si>
  <si>
    <t>Portion de type Vache qui rit 50 % MG de 16 gr</t>
  </si>
  <si>
    <r>
      <rPr>
        <sz val="11"/>
        <rFont val="Calibri"/>
        <family val="2"/>
      </rPr>
      <t>Portion de type Boursin aux fines herbes 70%
MG</t>
    </r>
  </si>
  <si>
    <t>Portion de type Mini Roitelet 60% MG</t>
  </si>
  <si>
    <t>Fromage blanc non sucré 40% MG en vrac</t>
  </si>
  <si>
    <t>Fromage blanc nature battu 20% MG 100 g</t>
  </si>
  <si>
    <t>Fromage blanc non sucré 40% MG en pot</t>
  </si>
  <si>
    <t>Fromage blanc non sucré 0% MG en pot</t>
  </si>
  <si>
    <t>Demi-sel 40% MG en pot</t>
  </si>
  <si>
    <t>Petit-Suisse 40% MG 30 gr</t>
  </si>
  <si>
    <r>
      <rPr>
        <sz val="11"/>
        <rFont val="Calibri"/>
        <family val="2"/>
      </rPr>
      <t>Fromage blanc nature frais type suisse battu 40% MG 60
g</t>
    </r>
  </si>
  <si>
    <t>Suisse 40% MG 60 gr</t>
  </si>
  <si>
    <t>Lait UHT demi-écrémé 1 L</t>
  </si>
  <si>
    <t>Fromage blanc 20% MG non sucré BIO 100 g</t>
  </si>
  <si>
    <t>Fromage blanc nature 20% MG 100g</t>
  </si>
  <si>
    <t>Petits Suisse aux fruits</t>
  </si>
  <si>
    <t>Fromage blanc nature battu 40% MG 60 g</t>
  </si>
  <si>
    <t>Yaourt nature non sucré 1/2 écrémé 12,5 cl</t>
  </si>
  <si>
    <t>Yaourt nature demi-écrémé basique pot 125 g</t>
  </si>
  <si>
    <t>Yaourt nature non sucré 0% MG 12,5 cl</t>
  </si>
  <si>
    <t>Yaourt aromatisé 1/2 écrémé 12,5 cl</t>
  </si>
  <si>
    <t>Yaourt aux fruits 1/2 écrémé 12,5 cl</t>
  </si>
  <si>
    <t>Yaourt nature 1/2 écrémé non sucré BIO 125 g</t>
  </si>
  <si>
    <t>Yaourt nature 0% MG non sucré BIO 125 g</t>
  </si>
  <si>
    <t>Yaourt de chèvre BIO</t>
  </si>
  <si>
    <t>Yaourt de brebis BIO</t>
  </si>
  <si>
    <t>Mousse au chocolat 12 Cl</t>
  </si>
  <si>
    <t>Mousse chocolat pot 10-12 cl</t>
  </si>
  <si>
    <t>Crème renversée 100 gr</t>
  </si>
  <si>
    <t>crème desser pot 100-125 gr</t>
  </si>
  <si>
    <t>Gâteau de semoule 100 gr</t>
  </si>
  <si>
    <t>Gâteau de riz sans raisins 100 gr</t>
  </si>
  <si>
    <t>Crème dessert différents parfums</t>
  </si>
  <si>
    <t>Crème dessert pot  100-125 gr</t>
  </si>
  <si>
    <t>Crème dessert duo de parfums</t>
  </si>
  <si>
    <t>Lait gélifié 90-100 gr</t>
  </si>
  <si>
    <t>Liégeois</t>
  </si>
  <si>
    <t>Crème fraîche épaisse 30% MG 5L</t>
  </si>
  <si>
    <t>Crème UHT</t>
  </si>
  <si>
    <t>Flan lait</t>
  </si>
  <si>
    <t>Oeufs à la neige</t>
  </si>
  <si>
    <t>Œufs durs 48g par œuf seau 150</t>
  </si>
  <si>
    <t>Crème anglaise</t>
  </si>
  <si>
    <t>Crème anglaise 1L-2L</t>
  </si>
  <si>
    <t>Crème épaisse</t>
  </si>
  <si>
    <t xml:space="preserve"> journal du 14/08/2019 prix moyen juillet 2019</t>
  </si>
  <si>
    <t>prix au  01/10/2019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</si>
</sst>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0"/>
      <color rgb="FF000000"/>
      <name val="Times New Roman"/>
      <charset val="204"/>
    </font>
    <font>
      <b/>
      <sz val="12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9"/>
      <name val="Calibri"/>
      <family val="2"/>
    </font>
    <font>
      <sz val="9"/>
      <color rgb="FF000000"/>
      <name val="Calibri"/>
      <family val="2"/>
    </font>
    <font>
      <sz val="10"/>
      <color rgb="FF000000"/>
      <name val="Calibri"/>
      <family val="2"/>
    </font>
    <font>
      <b/>
      <sz val="10"/>
      <name val="Calibri"/>
      <family val="2"/>
    </font>
    <font>
      <b/>
      <sz val="10"/>
      <color rgb="FFFF0000"/>
      <name val="Calibri"/>
      <family val="2"/>
    </font>
    <font>
      <b/>
      <sz val="14"/>
      <name val="Calibri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shrinkToFit="1"/>
    </xf>
    <xf numFmtId="2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2"/>
  <sheetViews>
    <sheetView tabSelected="1" topLeftCell="C49" workbookViewId="0">
      <selection activeCell="E49" sqref="E49"/>
    </sheetView>
  </sheetViews>
  <sheetFormatPr baseColWidth="10" defaultColWidth="9.33203125" defaultRowHeight="12.75" x14ac:dyDescent="0.2"/>
  <cols>
    <col min="1" max="1" width="9.33203125" style="3"/>
    <col min="2" max="2" width="52.33203125" style="9" customWidth="1"/>
    <col min="3" max="3" width="53.5" style="3" customWidth="1"/>
    <col min="4" max="4" width="16.1640625" style="3" customWidth="1"/>
    <col min="5" max="5" width="61.83203125" style="3" customWidth="1"/>
    <col min="6" max="6" width="28" style="3" customWidth="1"/>
    <col min="7" max="7" width="17" style="3" customWidth="1"/>
    <col min="8" max="8" width="29.6640625" style="20" customWidth="1"/>
    <col min="9" max="9" width="26.83203125" style="3" customWidth="1"/>
    <col min="10" max="10" width="19.83203125" style="6" bestFit="1" customWidth="1"/>
    <col min="11" max="16384" width="9.33203125" style="3"/>
  </cols>
  <sheetData>
    <row r="1" spans="1:14" ht="19.5" customHeight="1" x14ac:dyDescent="0.2">
      <c r="C1" s="23" t="s">
        <v>96</v>
      </c>
      <c r="D1" s="23"/>
      <c r="E1" s="23"/>
      <c r="F1" s="23"/>
      <c r="G1" s="23"/>
    </row>
    <row r="2" spans="1:14" ht="19.5" customHeight="1" x14ac:dyDescent="0.2">
      <c r="B2" s="3"/>
      <c r="C2" s="4"/>
      <c r="D2" s="4"/>
      <c r="E2" s="4"/>
      <c r="F2" s="5" t="s">
        <v>86</v>
      </c>
      <c r="G2" s="4" t="s">
        <v>87</v>
      </c>
      <c r="H2" s="21" t="s">
        <v>88</v>
      </c>
      <c r="I2" s="3" t="s">
        <v>89</v>
      </c>
      <c r="J2" s="6" t="s">
        <v>90</v>
      </c>
    </row>
    <row r="3" spans="1:14" ht="39.75" customHeight="1" x14ac:dyDescent="0.2">
      <c r="A3" s="10" t="s">
        <v>94</v>
      </c>
      <c r="B3" s="11" t="s">
        <v>95</v>
      </c>
      <c r="C3" s="1" t="s">
        <v>97</v>
      </c>
      <c r="D3" s="1" t="s">
        <v>98</v>
      </c>
      <c r="E3" s="1" t="s">
        <v>99</v>
      </c>
      <c r="F3" s="2" t="s">
        <v>91</v>
      </c>
      <c r="G3" s="15" t="s">
        <v>92</v>
      </c>
      <c r="H3" s="22" t="s">
        <v>219</v>
      </c>
      <c r="I3" s="16" t="s">
        <v>93</v>
      </c>
      <c r="J3" s="17" t="s">
        <v>220</v>
      </c>
    </row>
    <row r="4" spans="1:14" ht="16.5" customHeight="1" x14ac:dyDescent="0.2">
      <c r="A4" s="10">
        <v>173686</v>
      </c>
      <c r="B4" s="12" t="s">
        <v>75</v>
      </c>
      <c r="C4" s="13" t="s">
        <v>100</v>
      </c>
      <c r="D4" s="7">
        <v>190203</v>
      </c>
      <c r="E4" s="13" t="s">
        <v>101</v>
      </c>
      <c r="F4" s="8">
        <v>0.25</v>
      </c>
      <c r="G4" s="17">
        <v>0.115</v>
      </c>
      <c r="H4" s="25">
        <v>0.24</v>
      </c>
      <c r="I4" s="10">
        <f>H4/F4</f>
        <v>0.96</v>
      </c>
      <c r="J4" s="17">
        <f>ROUND(G4*I4,3)</f>
        <v>0.11</v>
      </c>
      <c r="K4" s="6"/>
    </row>
    <row r="5" spans="1:14" ht="16.5" customHeight="1" x14ac:dyDescent="0.2">
      <c r="A5" s="10">
        <v>62978</v>
      </c>
      <c r="B5" s="12" t="s">
        <v>76</v>
      </c>
      <c r="C5" s="13" t="s">
        <v>102</v>
      </c>
      <c r="D5" s="7">
        <v>190203</v>
      </c>
      <c r="E5" s="13" t="s">
        <v>103</v>
      </c>
      <c r="F5" s="8">
        <v>0.25</v>
      </c>
      <c r="G5" s="17">
        <v>0.12</v>
      </c>
      <c r="H5" s="25">
        <v>0.24</v>
      </c>
      <c r="I5" s="10">
        <f t="shared" ref="I5:I68" si="0">H5/F5</f>
        <v>0.96</v>
      </c>
      <c r="J5" s="17">
        <f t="shared" ref="J5:J68" si="1">ROUND(G5*I5,3)</f>
        <v>0.115</v>
      </c>
      <c r="K5" s="6"/>
    </row>
    <row r="6" spans="1:14" ht="16.5" customHeight="1" x14ac:dyDescent="0.2">
      <c r="A6" s="10">
        <v>68655</v>
      </c>
      <c r="B6" s="11" t="s">
        <v>0</v>
      </c>
      <c r="C6" s="13" t="s">
        <v>104</v>
      </c>
      <c r="D6" s="7">
        <v>190203</v>
      </c>
      <c r="E6" s="13" t="s">
        <v>105</v>
      </c>
      <c r="F6" s="8">
        <v>0.25</v>
      </c>
      <c r="G6" s="17">
        <v>0.29499999999999998</v>
      </c>
      <c r="H6" s="25">
        <v>0.24</v>
      </c>
      <c r="I6" s="10">
        <f t="shared" si="0"/>
        <v>0.96</v>
      </c>
      <c r="J6" s="17">
        <f t="shared" si="1"/>
        <v>0.28299999999999997</v>
      </c>
      <c r="K6" s="6"/>
    </row>
    <row r="7" spans="1:14" ht="16.5" customHeight="1" x14ac:dyDescent="0.2">
      <c r="A7" s="10">
        <v>550763</v>
      </c>
      <c r="B7" s="11" t="s">
        <v>1</v>
      </c>
      <c r="C7" s="13" t="s">
        <v>106</v>
      </c>
      <c r="D7" s="7">
        <v>190203</v>
      </c>
      <c r="E7" s="13" t="s">
        <v>107</v>
      </c>
      <c r="F7" s="8">
        <v>0.25</v>
      </c>
      <c r="G7" s="17">
        <v>0.23899999999999999</v>
      </c>
      <c r="H7" s="25">
        <v>0.24</v>
      </c>
      <c r="I7" s="10">
        <f t="shared" si="0"/>
        <v>0.96</v>
      </c>
      <c r="J7" s="17">
        <f t="shared" si="1"/>
        <v>0.22900000000000001</v>
      </c>
      <c r="K7" s="6"/>
      <c r="N7" s="18"/>
    </row>
    <row r="8" spans="1:14" ht="16.5" customHeight="1" x14ac:dyDescent="0.2">
      <c r="A8" s="10">
        <v>46114</v>
      </c>
      <c r="B8" s="11" t="s">
        <v>2</v>
      </c>
      <c r="C8" s="13" t="s">
        <v>108</v>
      </c>
      <c r="D8" s="7">
        <v>190247</v>
      </c>
      <c r="E8" s="13" t="s">
        <v>109</v>
      </c>
      <c r="F8" s="8">
        <v>4.22</v>
      </c>
      <c r="G8" s="17">
        <v>4.95</v>
      </c>
      <c r="H8" s="25">
        <v>3.99</v>
      </c>
      <c r="I8" s="10">
        <f t="shared" si="0"/>
        <v>0.94549763033175371</v>
      </c>
      <c r="J8" s="17">
        <f t="shared" si="1"/>
        <v>4.68</v>
      </c>
      <c r="K8" s="6"/>
    </row>
    <row r="9" spans="1:14" ht="16.5" customHeight="1" x14ac:dyDescent="0.2">
      <c r="A9" s="10">
        <v>68482</v>
      </c>
      <c r="B9" s="11" t="s">
        <v>3</v>
      </c>
      <c r="C9" s="13" t="s">
        <v>110</v>
      </c>
      <c r="D9" s="7">
        <v>190247</v>
      </c>
      <c r="E9" s="13" t="s">
        <v>109</v>
      </c>
      <c r="F9" s="8">
        <v>4.22</v>
      </c>
      <c r="G9" s="17">
        <v>2.0099999999999998</v>
      </c>
      <c r="H9" s="25">
        <v>3.99</v>
      </c>
      <c r="I9" s="10">
        <f t="shared" si="0"/>
        <v>0.94549763033175371</v>
      </c>
      <c r="J9" s="17">
        <f t="shared" si="1"/>
        <v>1.9</v>
      </c>
      <c r="K9" s="6"/>
    </row>
    <row r="10" spans="1:14" ht="16.5" customHeight="1" x14ac:dyDescent="0.2">
      <c r="A10" s="10">
        <v>60293</v>
      </c>
      <c r="B10" s="11" t="s">
        <v>77</v>
      </c>
      <c r="C10" s="13" t="s">
        <v>111</v>
      </c>
      <c r="D10" s="7">
        <v>190004</v>
      </c>
      <c r="E10" s="13" t="s">
        <v>112</v>
      </c>
      <c r="F10" s="8">
        <v>10.89</v>
      </c>
      <c r="G10" s="17">
        <v>5.5</v>
      </c>
      <c r="H10" s="25">
        <v>9.56</v>
      </c>
      <c r="I10" s="10">
        <f t="shared" si="0"/>
        <v>0.87786960514233237</v>
      </c>
      <c r="J10" s="17">
        <f t="shared" si="1"/>
        <v>4.8280000000000003</v>
      </c>
      <c r="K10" s="6"/>
    </row>
    <row r="11" spans="1:14" ht="16.5" customHeight="1" x14ac:dyDescent="0.2">
      <c r="A11" s="10">
        <v>64319</v>
      </c>
      <c r="B11" s="11" t="s">
        <v>4</v>
      </c>
      <c r="C11" s="13" t="s">
        <v>113</v>
      </c>
      <c r="D11" s="7">
        <v>190125</v>
      </c>
      <c r="E11" s="13" t="s">
        <v>114</v>
      </c>
      <c r="F11" s="8">
        <v>11.41</v>
      </c>
      <c r="G11" s="17">
        <v>6.3</v>
      </c>
      <c r="H11" s="25">
        <v>11.51</v>
      </c>
      <c r="I11" s="10">
        <f t="shared" si="0"/>
        <v>1.0087642418930762</v>
      </c>
      <c r="J11" s="17">
        <f t="shared" si="1"/>
        <v>6.3550000000000004</v>
      </c>
      <c r="K11" s="6"/>
    </row>
    <row r="12" spans="1:14" ht="16.5" customHeight="1" x14ac:dyDescent="0.2">
      <c r="A12" s="10">
        <v>30142</v>
      </c>
      <c r="B12" s="11" t="s">
        <v>5</v>
      </c>
      <c r="C12" s="13" t="s">
        <v>115</v>
      </c>
      <c r="D12" s="7">
        <v>190125</v>
      </c>
      <c r="E12" s="13" t="s">
        <v>114</v>
      </c>
      <c r="F12" s="8">
        <v>11.41</v>
      </c>
      <c r="G12" s="17">
        <v>9.4499999999999993</v>
      </c>
      <c r="H12" s="25">
        <v>11.51</v>
      </c>
      <c r="I12" s="10">
        <f t="shared" si="0"/>
        <v>1.0087642418930762</v>
      </c>
      <c r="J12" s="17">
        <f t="shared" si="1"/>
        <v>9.5329999999999995</v>
      </c>
      <c r="K12" s="6"/>
    </row>
    <row r="13" spans="1:14" ht="16.5" customHeight="1" x14ac:dyDescent="0.2">
      <c r="A13" s="10">
        <v>65341</v>
      </c>
      <c r="B13" s="14" t="s">
        <v>81</v>
      </c>
      <c r="C13" s="13" t="s">
        <v>81</v>
      </c>
      <c r="D13" s="7">
        <v>190014</v>
      </c>
      <c r="E13" s="13" t="s">
        <v>116</v>
      </c>
      <c r="F13" s="8">
        <v>1.68</v>
      </c>
      <c r="G13" s="17">
        <v>0.93</v>
      </c>
      <c r="H13" s="25">
        <v>1.68</v>
      </c>
      <c r="I13" s="10">
        <f t="shared" si="0"/>
        <v>1</v>
      </c>
      <c r="J13" s="17">
        <f t="shared" si="1"/>
        <v>0.93</v>
      </c>
      <c r="K13" s="6"/>
    </row>
    <row r="14" spans="1:14" ht="16.5" customHeight="1" x14ac:dyDescent="0.2">
      <c r="A14" s="10">
        <v>113780</v>
      </c>
      <c r="B14" s="14" t="s">
        <v>82</v>
      </c>
      <c r="C14" s="13" t="s">
        <v>82</v>
      </c>
      <c r="D14" s="7">
        <v>190014</v>
      </c>
      <c r="E14" s="13" t="s">
        <v>117</v>
      </c>
      <c r="F14" s="8">
        <v>1.68</v>
      </c>
      <c r="G14" s="17">
        <v>1.3</v>
      </c>
      <c r="H14" s="25">
        <v>1.68</v>
      </c>
      <c r="I14" s="10">
        <f t="shared" si="0"/>
        <v>1</v>
      </c>
      <c r="J14" s="17">
        <f t="shared" si="1"/>
        <v>1.3</v>
      </c>
      <c r="K14" s="6"/>
    </row>
    <row r="15" spans="1:14" ht="16.5" customHeight="1" x14ac:dyDescent="0.2">
      <c r="A15" s="10">
        <v>52440</v>
      </c>
      <c r="B15" s="11" t="s">
        <v>6</v>
      </c>
      <c r="C15" s="13" t="s">
        <v>118</v>
      </c>
      <c r="D15" s="7">
        <v>190010</v>
      </c>
      <c r="E15" s="13" t="s">
        <v>119</v>
      </c>
      <c r="F15" s="8">
        <v>6.59</v>
      </c>
      <c r="G15" s="17">
        <v>7.95</v>
      </c>
      <c r="H15" s="25">
        <v>6.61</v>
      </c>
      <c r="I15" s="10">
        <f t="shared" si="0"/>
        <v>1.0030349013657056</v>
      </c>
      <c r="J15" s="17">
        <f t="shared" si="1"/>
        <v>7.9740000000000002</v>
      </c>
      <c r="K15" s="6"/>
    </row>
    <row r="16" spans="1:14" ht="16.5" customHeight="1" x14ac:dyDescent="0.2">
      <c r="A16" s="10">
        <v>117407</v>
      </c>
      <c r="B16" s="11" t="s">
        <v>7</v>
      </c>
      <c r="C16" s="13" t="s">
        <v>120</v>
      </c>
      <c r="D16" s="7">
        <v>190553</v>
      </c>
      <c r="E16" s="13" t="s">
        <v>121</v>
      </c>
      <c r="F16" s="8">
        <v>7.9</v>
      </c>
      <c r="G16" s="17">
        <v>4.6500000000000004</v>
      </c>
      <c r="H16" s="25">
        <v>7.86</v>
      </c>
      <c r="I16" s="10">
        <f t="shared" si="0"/>
        <v>0.99493670886075947</v>
      </c>
      <c r="J16" s="17">
        <f t="shared" si="1"/>
        <v>4.6260000000000003</v>
      </c>
      <c r="K16" s="6"/>
    </row>
    <row r="17" spans="1:11" ht="16.5" customHeight="1" x14ac:dyDescent="0.2">
      <c r="A17" s="10">
        <v>41383</v>
      </c>
      <c r="B17" s="11" t="s">
        <v>8</v>
      </c>
      <c r="C17" s="13" t="s">
        <v>122</v>
      </c>
      <c r="D17" s="7">
        <v>190054</v>
      </c>
      <c r="E17" s="13" t="s">
        <v>123</v>
      </c>
      <c r="F17" s="8">
        <v>16.489999999999998</v>
      </c>
      <c r="G17" s="17">
        <v>6.05</v>
      </c>
      <c r="H17" s="25">
        <v>16.38</v>
      </c>
      <c r="I17" s="10">
        <f t="shared" si="0"/>
        <v>0.99332929047907825</v>
      </c>
      <c r="J17" s="17">
        <f t="shared" si="1"/>
        <v>6.01</v>
      </c>
      <c r="K17" s="6"/>
    </row>
    <row r="18" spans="1:11" ht="16.5" customHeight="1" x14ac:dyDescent="0.2">
      <c r="A18" s="10">
        <v>39457</v>
      </c>
      <c r="B18" s="11" t="s">
        <v>9</v>
      </c>
      <c r="C18" s="13" t="s">
        <v>124</v>
      </c>
      <c r="D18" s="7">
        <v>190054</v>
      </c>
      <c r="E18" s="13" t="s">
        <v>125</v>
      </c>
      <c r="F18" s="8">
        <v>16.489999999999998</v>
      </c>
      <c r="G18" s="17">
        <v>3.87</v>
      </c>
      <c r="H18" s="25">
        <v>16.38</v>
      </c>
      <c r="I18" s="10">
        <f t="shared" si="0"/>
        <v>0.99332929047907825</v>
      </c>
      <c r="J18" s="17">
        <f t="shared" si="1"/>
        <v>3.8439999999999999</v>
      </c>
      <c r="K18" s="6"/>
    </row>
    <row r="19" spans="1:11" ht="33" customHeight="1" x14ac:dyDescent="0.2">
      <c r="A19" s="10">
        <v>552271</v>
      </c>
      <c r="B19" s="11" t="s">
        <v>10</v>
      </c>
      <c r="C19" s="13" t="s">
        <v>126</v>
      </c>
      <c r="D19" s="7">
        <v>190006</v>
      </c>
      <c r="E19" s="15" t="s">
        <v>127</v>
      </c>
      <c r="F19" s="8">
        <v>7.87</v>
      </c>
      <c r="G19" s="17">
        <v>5.45</v>
      </c>
      <c r="H19" s="25">
        <v>8.14</v>
      </c>
      <c r="I19" s="10">
        <f t="shared" si="0"/>
        <v>1.0343074968233801</v>
      </c>
      <c r="J19" s="17">
        <f t="shared" si="1"/>
        <v>5.6369999999999996</v>
      </c>
      <c r="K19" s="6"/>
    </row>
    <row r="20" spans="1:11" ht="16.5" customHeight="1" x14ac:dyDescent="0.2">
      <c r="A20" s="10">
        <v>43213</v>
      </c>
      <c r="B20" s="11" t="s">
        <v>11</v>
      </c>
      <c r="C20" s="13" t="s">
        <v>128</v>
      </c>
      <c r="D20" s="7">
        <v>190054</v>
      </c>
      <c r="E20" s="13" t="s">
        <v>129</v>
      </c>
      <c r="F20" s="8">
        <v>16.489999999999998</v>
      </c>
      <c r="G20" s="17">
        <v>0.99</v>
      </c>
      <c r="H20" s="25">
        <v>16.38</v>
      </c>
      <c r="I20" s="10">
        <f t="shared" si="0"/>
        <v>0.99332929047907825</v>
      </c>
      <c r="J20" s="17">
        <f t="shared" si="1"/>
        <v>0.98299999999999998</v>
      </c>
      <c r="K20" s="6"/>
    </row>
    <row r="21" spans="1:11" ht="16.5" customHeight="1" x14ac:dyDescent="0.2">
      <c r="A21" s="10">
        <v>60292</v>
      </c>
      <c r="B21" s="14" t="s">
        <v>83</v>
      </c>
      <c r="C21" s="13" t="s">
        <v>83</v>
      </c>
      <c r="D21" s="7">
        <v>190018</v>
      </c>
      <c r="E21" s="13" t="s">
        <v>130</v>
      </c>
      <c r="F21" s="8">
        <v>1.56</v>
      </c>
      <c r="G21" s="17">
        <v>1.35</v>
      </c>
      <c r="H21" s="25">
        <v>1.61</v>
      </c>
      <c r="I21" s="10">
        <f t="shared" si="0"/>
        <v>1.0320512820512822</v>
      </c>
      <c r="J21" s="17">
        <f t="shared" si="1"/>
        <v>1.393</v>
      </c>
      <c r="K21" s="6"/>
    </row>
    <row r="22" spans="1:11" ht="16.5" customHeight="1" x14ac:dyDescent="0.2">
      <c r="A22" s="10">
        <v>60607</v>
      </c>
      <c r="B22" s="11" t="s">
        <v>12</v>
      </c>
      <c r="C22" s="13" t="s">
        <v>131</v>
      </c>
      <c r="D22" s="7">
        <v>190068</v>
      </c>
      <c r="E22" s="13" t="s">
        <v>132</v>
      </c>
      <c r="F22" s="8">
        <v>14.48</v>
      </c>
      <c r="G22" s="17">
        <v>7.9</v>
      </c>
      <c r="H22" s="25">
        <v>13.95</v>
      </c>
      <c r="I22" s="10">
        <f t="shared" si="0"/>
        <v>0.9633977900552485</v>
      </c>
      <c r="J22" s="17">
        <f t="shared" si="1"/>
        <v>7.6109999999999998</v>
      </c>
      <c r="K22" s="6"/>
    </row>
    <row r="23" spans="1:11" ht="16.5" customHeight="1" x14ac:dyDescent="0.2">
      <c r="A23" s="10">
        <v>32105</v>
      </c>
      <c r="B23" s="11" t="s">
        <v>13</v>
      </c>
      <c r="C23" s="13" t="s">
        <v>133</v>
      </c>
      <c r="D23" s="7">
        <v>190553</v>
      </c>
      <c r="E23" s="13" t="s">
        <v>134</v>
      </c>
      <c r="F23" s="8">
        <v>7.9</v>
      </c>
      <c r="G23" s="17">
        <v>5.95</v>
      </c>
      <c r="H23" s="25">
        <v>7.86</v>
      </c>
      <c r="I23" s="10">
        <f t="shared" si="0"/>
        <v>0.99493670886075947</v>
      </c>
      <c r="J23" s="17">
        <f t="shared" si="1"/>
        <v>5.92</v>
      </c>
      <c r="K23" s="6"/>
    </row>
    <row r="24" spans="1:11" ht="16.5" customHeight="1" x14ac:dyDescent="0.2">
      <c r="A24" s="10">
        <v>112406</v>
      </c>
      <c r="B24" s="11" t="s">
        <v>14</v>
      </c>
      <c r="C24" s="13" t="s">
        <v>135</v>
      </c>
      <c r="D24" s="7">
        <v>190028</v>
      </c>
      <c r="E24" s="13" t="s">
        <v>136</v>
      </c>
      <c r="F24" s="8">
        <v>16.12</v>
      </c>
      <c r="G24" s="17">
        <v>9.4550000000000001</v>
      </c>
      <c r="H24" s="25">
        <v>16.43</v>
      </c>
      <c r="I24" s="10">
        <f t="shared" si="0"/>
        <v>1.0192307692307692</v>
      </c>
      <c r="J24" s="17">
        <f t="shared" si="1"/>
        <v>9.6370000000000005</v>
      </c>
      <c r="K24" s="6"/>
    </row>
    <row r="25" spans="1:11" ht="16.5" customHeight="1" x14ac:dyDescent="0.2">
      <c r="A25" s="10">
        <v>112361</v>
      </c>
      <c r="B25" s="11" t="s">
        <v>15</v>
      </c>
      <c r="C25" s="13" t="s">
        <v>137</v>
      </c>
      <c r="D25" s="7">
        <v>190075</v>
      </c>
      <c r="E25" s="13" t="s">
        <v>138</v>
      </c>
      <c r="F25" s="8">
        <v>7.23</v>
      </c>
      <c r="G25" s="17">
        <v>4.3499999999999996</v>
      </c>
      <c r="H25" s="25">
        <v>7.63</v>
      </c>
      <c r="I25" s="10">
        <f t="shared" si="0"/>
        <v>1.0553250345781466</v>
      </c>
      <c r="J25" s="17">
        <f t="shared" si="1"/>
        <v>4.5910000000000002</v>
      </c>
      <c r="K25" s="6"/>
    </row>
    <row r="26" spans="1:11" ht="16.5" customHeight="1" x14ac:dyDescent="0.2">
      <c r="A26" s="10">
        <v>176885</v>
      </c>
      <c r="B26" s="14" t="s">
        <v>78</v>
      </c>
      <c r="C26" s="13" t="s">
        <v>139</v>
      </c>
      <c r="D26" s="7">
        <v>190132</v>
      </c>
      <c r="E26" s="13" t="s">
        <v>140</v>
      </c>
      <c r="F26" s="8">
        <v>7.89</v>
      </c>
      <c r="G26" s="17">
        <v>4.3</v>
      </c>
      <c r="H26" s="25">
        <v>7.52</v>
      </c>
      <c r="I26" s="10">
        <f t="shared" si="0"/>
        <v>0.95310519645120406</v>
      </c>
      <c r="J26" s="17">
        <f t="shared" si="1"/>
        <v>4.0979999999999999</v>
      </c>
      <c r="K26" s="6"/>
    </row>
    <row r="27" spans="1:11" ht="16.5" customHeight="1" x14ac:dyDescent="0.2">
      <c r="A27" s="10">
        <v>50765</v>
      </c>
      <c r="B27" s="11" t="s">
        <v>16</v>
      </c>
      <c r="C27" s="13" t="s">
        <v>141</v>
      </c>
      <c r="D27" s="7">
        <v>190132</v>
      </c>
      <c r="E27" s="13" t="s">
        <v>142</v>
      </c>
      <c r="F27" s="8">
        <v>7.89</v>
      </c>
      <c r="G27" s="17">
        <v>3.8</v>
      </c>
      <c r="H27" s="25">
        <v>7.52</v>
      </c>
      <c r="I27" s="10">
        <f t="shared" si="0"/>
        <v>0.95310519645120406</v>
      </c>
      <c r="J27" s="17">
        <f t="shared" si="1"/>
        <v>3.6219999999999999</v>
      </c>
      <c r="K27" s="6"/>
    </row>
    <row r="28" spans="1:11" ht="16.5" customHeight="1" x14ac:dyDescent="0.2">
      <c r="A28" s="10">
        <v>42218</v>
      </c>
      <c r="B28" s="11" t="s">
        <v>17</v>
      </c>
      <c r="C28" s="13" t="s">
        <v>143</v>
      </c>
      <c r="D28" s="7">
        <v>190336</v>
      </c>
      <c r="E28" s="13" t="s">
        <v>143</v>
      </c>
      <c r="F28" s="8">
        <v>8.14</v>
      </c>
      <c r="G28" s="17">
        <v>4.25</v>
      </c>
      <c r="H28" s="25">
        <v>8.0299999999999994</v>
      </c>
      <c r="I28" s="10">
        <f t="shared" si="0"/>
        <v>0.98648648648648629</v>
      </c>
      <c r="J28" s="17">
        <f t="shared" si="1"/>
        <v>4.1929999999999996</v>
      </c>
      <c r="K28" s="6"/>
    </row>
    <row r="29" spans="1:11" ht="16.5" customHeight="1" x14ac:dyDescent="0.2">
      <c r="A29" s="10">
        <v>123890</v>
      </c>
      <c r="B29" s="11" t="s">
        <v>79</v>
      </c>
      <c r="C29" s="13" t="s">
        <v>144</v>
      </c>
      <c r="D29" s="7">
        <v>190118</v>
      </c>
      <c r="E29" s="13" t="s">
        <v>144</v>
      </c>
      <c r="F29" s="8">
        <v>17.84</v>
      </c>
      <c r="G29" s="17">
        <v>8.875</v>
      </c>
      <c r="H29" s="25">
        <v>18.04</v>
      </c>
      <c r="I29" s="10">
        <f t="shared" si="0"/>
        <v>1.0112107623318385</v>
      </c>
      <c r="J29" s="17">
        <f t="shared" si="1"/>
        <v>8.9740000000000002</v>
      </c>
      <c r="K29" s="6"/>
    </row>
    <row r="30" spans="1:11" ht="16.5" customHeight="1" x14ac:dyDescent="0.2">
      <c r="A30" s="10">
        <v>66077</v>
      </c>
      <c r="B30" s="11" t="s">
        <v>18</v>
      </c>
      <c r="C30" s="13" t="s">
        <v>145</v>
      </c>
      <c r="D30" s="7">
        <v>190054</v>
      </c>
      <c r="E30" s="13" t="s">
        <v>146</v>
      </c>
      <c r="F30" s="8">
        <v>16.489999999999998</v>
      </c>
      <c r="G30" s="17">
        <v>4.5999999999999996</v>
      </c>
      <c r="H30" s="25">
        <v>16.38</v>
      </c>
      <c r="I30" s="10">
        <f t="shared" si="0"/>
        <v>0.99332929047907825</v>
      </c>
      <c r="J30" s="17">
        <f t="shared" si="1"/>
        <v>4.569</v>
      </c>
      <c r="K30" s="6"/>
    </row>
    <row r="31" spans="1:11" ht="16.5" customHeight="1" x14ac:dyDescent="0.2">
      <c r="A31" s="10">
        <v>52243</v>
      </c>
      <c r="B31" s="11" t="s">
        <v>19</v>
      </c>
      <c r="C31" s="13" t="s">
        <v>147</v>
      </c>
      <c r="D31" s="7">
        <v>190132</v>
      </c>
      <c r="E31" s="13" t="s">
        <v>148</v>
      </c>
      <c r="F31" s="8">
        <v>7.89</v>
      </c>
      <c r="G31" s="17">
        <v>7.45</v>
      </c>
      <c r="H31" s="25">
        <v>7.52</v>
      </c>
      <c r="I31" s="10">
        <f t="shared" si="0"/>
        <v>0.95310519645120406</v>
      </c>
      <c r="J31" s="17">
        <f t="shared" si="1"/>
        <v>7.101</v>
      </c>
      <c r="K31" s="6"/>
    </row>
    <row r="32" spans="1:11" ht="16.5" customHeight="1" x14ac:dyDescent="0.2">
      <c r="A32" s="10">
        <v>32280</v>
      </c>
      <c r="B32" s="11" t="s">
        <v>20</v>
      </c>
      <c r="C32" s="13" t="s">
        <v>149</v>
      </c>
      <c r="D32" s="7">
        <v>190128</v>
      </c>
      <c r="E32" s="13" t="s">
        <v>149</v>
      </c>
      <c r="F32" s="8">
        <v>0.27</v>
      </c>
      <c r="G32" s="17">
        <v>0.13300000000000001</v>
      </c>
      <c r="H32" s="25">
        <v>0.26</v>
      </c>
      <c r="I32" s="10">
        <f t="shared" si="0"/>
        <v>0.96296296296296291</v>
      </c>
      <c r="J32" s="17">
        <f t="shared" si="1"/>
        <v>0.128</v>
      </c>
      <c r="K32" s="6"/>
    </row>
    <row r="33" spans="1:11" ht="16.5" customHeight="1" x14ac:dyDescent="0.2">
      <c r="A33" s="10">
        <v>67909</v>
      </c>
      <c r="B33" s="11" t="s">
        <v>21</v>
      </c>
      <c r="C33" s="13" t="s">
        <v>150</v>
      </c>
      <c r="D33" s="7">
        <v>190553</v>
      </c>
      <c r="E33" s="13" t="s">
        <v>151</v>
      </c>
      <c r="F33" s="8">
        <v>7.9</v>
      </c>
      <c r="G33" s="17">
        <v>0.22</v>
      </c>
      <c r="H33" s="25">
        <v>7.86</v>
      </c>
      <c r="I33" s="10">
        <f t="shared" si="0"/>
        <v>0.99493670886075947</v>
      </c>
      <c r="J33" s="17">
        <f t="shared" si="1"/>
        <v>0.219</v>
      </c>
      <c r="K33" s="6"/>
    </row>
    <row r="34" spans="1:11" ht="16.5" customHeight="1" x14ac:dyDescent="0.2">
      <c r="A34" s="10">
        <v>67879</v>
      </c>
      <c r="B34" s="11" t="s">
        <v>22</v>
      </c>
      <c r="C34" s="13" t="s">
        <v>152</v>
      </c>
      <c r="D34" s="7">
        <v>190028</v>
      </c>
      <c r="E34" s="13" t="s">
        <v>153</v>
      </c>
      <c r="F34" s="8">
        <v>16.12</v>
      </c>
      <c r="G34" s="17">
        <v>0.42</v>
      </c>
      <c r="H34" s="25">
        <v>16.43</v>
      </c>
      <c r="I34" s="10">
        <f t="shared" si="0"/>
        <v>1.0192307692307692</v>
      </c>
      <c r="J34" s="17">
        <f t="shared" si="1"/>
        <v>0.42799999999999999</v>
      </c>
      <c r="K34" s="6"/>
    </row>
    <row r="35" spans="1:11" ht="16.5" customHeight="1" x14ac:dyDescent="0.2">
      <c r="A35" s="10">
        <v>60156</v>
      </c>
      <c r="B35" s="11" t="s">
        <v>23</v>
      </c>
      <c r="C35" s="13" t="s">
        <v>154</v>
      </c>
      <c r="D35" s="7">
        <v>190006</v>
      </c>
      <c r="E35" s="13" t="s">
        <v>155</v>
      </c>
      <c r="F35" s="8">
        <v>7.87</v>
      </c>
      <c r="G35" s="17">
        <v>0.22</v>
      </c>
      <c r="H35" s="25">
        <v>8.14</v>
      </c>
      <c r="I35" s="10">
        <f t="shared" si="0"/>
        <v>1.0343074968233801</v>
      </c>
      <c r="J35" s="17">
        <f t="shared" si="1"/>
        <v>0.22800000000000001</v>
      </c>
      <c r="K35" s="6"/>
    </row>
    <row r="36" spans="1:11" ht="16.5" customHeight="1" x14ac:dyDescent="0.2">
      <c r="A36" s="10">
        <v>60391</v>
      </c>
      <c r="B36" s="11" t="s">
        <v>24</v>
      </c>
      <c r="C36" s="13" t="s">
        <v>156</v>
      </c>
      <c r="D36" s="7">
        <v>190054</v>
      </c>
      <c r="E36" s="13" t="s">
        <v>157</v>
      </c>
      <c r="F36" s="8">
        <v>16.489999999999998</v>
      </c>
      <c r="G36" s="17">
        <v>0.25</v>
      </c>
      <c r="H36" s="25">
        <v>16.38</v>
      </c>
      <c r="I36" s="10">
        <f t="shared" si="0"/>
        <v>0.99332929047907825</v>
      </c>
      <c r="J36" s="17">
        <f t="shared" si="1"/>
        <v>0.248</v>
      </c>
      <c r="K36" s="6"/>
    </row>
    <row r="37" spans="1:11" ht="16.5" customHeight="1" x14ac:dyDescent="0.2">
      <c r="A37" s="10">
        <v>60405</v>
      </c>
      <c r="B37" s="11" t="s">
        <v>25</v>
      </c>
      <c r="C37" s="13" t="s">
        <v>158</v>
      </c>
      <c r="D37" s="7">
        <v>190010</v>
      </c>
      <c r="E37" s="13" t="s">
        <v>159</v>
      </c>
      <c r="F37" s="8">
        <v>6.59</v>
      </c>
      <c r="G37" s="17">
        <v>0.22</v>
      </c>
      <c r="H37" s="25">
        <v>6.61</v>
      </c>
      <c r="I37" s="10">
        <f t="shared" si="0"/>
        <v>1.0030349013657056</v>
      </c>
      <c r="J37" s="17">
        <f t="shared" si="1"/>
        <v>0.221</v>
      </c>
      <c r="K37" s="6"/>
    </row>
    <row r="38" spans="1:11" ht="16.5" customHeight="1" x14ac:dyDescent="0.2">
      <c r="A38" s="10">
        <v>67943</v>
      </c>
      <c r="B38" s="11" t="s">
        <v>26</v>
      </c>
      <c r="C38" s="13" t="s">
        <v>160</v>
      </c>
      <c r="D38" s="7">
        <v>190132</v>
      </c>
      <c r="E38" s="13" t="s">
        <v>161</v>
      </c>
      <c r="F38" s="8">
        <v>7.89</v>
      </c>
      <c r="G38" s="17">
        <v>0.26500000000000001</v>
      </c>
      <c r="H38" s="25">
        <v>7.52</v>
      </c>
      <c r="I38" s="10">
        <f t="shared" si="0"/>
        <v>0.95310519645120406</v>
      </c>
      <c r="J38" s="17">
        <f t="shared" si="1"/>
        <v>0.253</v>
      </c>
      <c r="K38" s="6"/>
    </row>
    <row r="39" spans="1:11" ht="16.5" customHeight="1" x14ac:dyDescent="0.2">
      <c r="A39" s="10">
        <v>67834</v>
      </c>
      <c r="B39" s="11" t="s">
        <v>27</v>
      </c>
      <c r="C39" s="13" t="s">
        <v>162</v>
      </c>
      <c r="D39" s="7">
        <v>190054</v>
      </c>
      <c r="E39" s="13" t="s">
        <v>157</v>
      </c>
      <c r="F39" s="8">
        <v>16.489999999999998</v>
      </c>
      <c r="G39" s="17">
        <v>0.22500000000000001</v>
      </c>
      <c r="H39" s="25">
        <v>16.38</v>
      </c>
      <c r="I39" s="10">
        <f t="shared" si="0"/>
        <v>0.99332929047907825</v>
      </c>
      <c r="J39" s="17">
        <f t="shared" si="1"/>
        <v>0.223</v>
      </c>
      <c r="K39" s="6"/>
    </row>
    <row r="40" spans="1:11" ht="16.5" customHeight="1" x14ac:dyDescent="0.2">
      <c r="A40" s="10">
        <v>67910</v>
      </c>
      <c r="B40" s="11" t="s">
        <v>28</v>
      </c>
      <c r="C40" s="13" t="s">
        <v>163</v>
      </c>
      <c r="D40" s="7">
        <v>190054</v>
      </c>
      <c r="E40" s="13" t="s">
        <v>157</v>
      </c>
      <c r="F40" s="8">
        <v>16.489999999999998</v>
      </c>
      <c r="G40" s="17">
        <v>0.22</v>
      </c>
      <c r="H40" s="25">
        <v>16.38</v>
      </c>
      <c r="I40" s="10">
        <f t="shared" si="0"/>
        <v>0.99332929047907825</v>
      </c>
      <c r="J40" s="17">
        <f t="shared" si="1"/>
        <v>0.219</v>
      </c>
      <c r="K40" s="6"/>
    </row>
    <row r="41" spans="1:11" ht="16.5" customHeight="1" x14ac:dyDescent="0.2">
      <c r="A41" s="10">
        <v>67931</v>
      </c>
      <c r="B41" s="11" t="s">
        <v>29</v>
      </c>
      <c r="C41" s="13" t="s">
        <v>164</v>
      </c>
      <c r="D41" s="7">
        <v>190054</v>
      </c>
      <c r="E41" s="13" t="s">
        <v>157</v>
      </c>
      <c r="F41" s="8">
        <v>16.489999999999998</v>
      </c>
      <c r="G41" s="17">
        <v>0.22500000000000001</v>
      </c>
      <c r="H41" s="25">
        <v>16.38</v>
      </c>
      <c r="I41" s="10">
        <f t="shared" si="0"/>
        <v>0.99332929047907825</v>
      </c>
      <c r="J41" s="17">
        <f t="shared" si="1"/>
        <v>0.223</v>
      </c>
      <c r="K41" s="6"/>
    </row>
    <row r="42" spans="1:11" ht="16.5" customHeight="1" x14ac:dyDescent="0.2">
      <c r="A42" s="10">
        <v>60162</v>
      </c>
      <c r="B42" s="11" t="s">
        <v>30</v>
      </c>
      <c r="C42" s="13" t="s">
        <v>165</v>
      </c>
      <c r="D42" s="7">
        <v>190553</v>
      </c>
      <c r="E42" s="13" t="s">
        <v>151</v>
      </c>
      <c r="F42" s="8">
        <v>7.9</v>
      </c>
      <c r="G42" s="17">
        <v>0.25</v>
      </c>
      <c r="H42" s="25">
        <v>7.86</v>
      </c>
      <c r="I42" s="10">
        <f t="shared" si="0"/>
        <v>0.99493670886075947</v>
      </c>
      <c r="J42" s="17">
        <f t="shared" si="1"/>
        <v>0.249</v>
      </c>
      <c r="K42" s="6"/>
    </row>
    <row r="43" spans="1:11" ht="16.5" customHeight="1" x14ac:dyDescent="0.2">
      <c r="A43" s="10">
        <v>67921</v>
      </c>
      <c r="B43" s="11" t="s">
        <v>31</v>
      </c>
      <c r="C43" s="13" t="s">
        <v>166</v>
      </c>
      <c r="D43" s="7">
        <v>190035</v>
      </c>
      <c r="E43" s="13" t="s">
        <v>167</v>
      </c>
      <c r="F43" s="8">
        <v>0.21</v>
      </c>
      <c r="G43" s="17">
        <v>0.11799999999999999</v>
      </c>
      <c r="H43" s="25">
        <v>0.21</v>
      </c>
      <c r="I43" s="10">
        <f t="shared" si="0"/>
        <v>1</v>
      </c>
      <c r="J43" s="17">
        <f t="shared" si="1"/>
        <v>0.11799999999999999</v>
      </c>
      <c r="K43" s="6"/>
    </row>
    <row r="44" spans="1:11" ht="16.5" customHeight="1" x14ac:dyDescent="0.2">
      <c r="A44" s="10">
        <v>67927</v>
      </c>
      <c r="B44" s="11" t="s">
        <v>32</v>
      </c>
      <c r="C44" s="13" t="s">
        <v>168</v>
      </c>
      <c r="D44" s="7">
        <v>190035</v>
      </c>
      <c r="E44" s="13" t="s">
        <v>167</v>
      </c>
      <c r="F44" s="8">
        <v>0.21</v>
      </c>
      <c r="G44" s="17">
        <v>0.27300000000000002</v>
      </c>
      <c r="H44" s="25">
        <v>0.21</v>
      </c>
      <c r="I44" s="10">
        <f t="shared" si="0"/>
        <v>1</v>
      </c>
      <c r="J44" s="17">
        <f t="shared" si="1"/>
        <v>0.27300000000000002</v>
      </c>
      <c r="K44" s="6"/>
    </row>
    <row r="45" spans="1:11" ht="16.5" customHeight="1" x14ac:dyDescent="0.2">
      <c r="A45" s="10">
        <v>67923</v>
      </c>
      <c r="B45" s="11" t="s">
        <v>33</v>
      </c>
      <c r="C45" s="13" t="s">
        <v>169</v>
      </c>
      <c r="D45" s="7">
        <v>190035</v>
      </c>
      <c r="E45" s="13" t="s">
        <v>167</v>
      </c>
      <c r="F45" s="8">
        <v>0.21</v>
      </c>
      <c r="G45" s="17">
        <v>0.154</v>
      </c>
      <c r="H45" s="25">
        <v>0.21</v>
      </c>
      <c r="I45" s="10">
        <f t="shared" si="0"/>
        <v>1</v>
      </c>
      <c r="J45" s="17">
        <f t="shared" si="1"/>
        <v>0.154</v>
      </c>
      <c r="K45" s="6"/>
    </row>
    <row r="46" spans="1:11" ht="16.5" customHeight="1" x14ac:dyDescent="0.2">
      <c r="A46" s="10">
        <v>67924</v>
      </c>
      <c r="B46" s="11" t="s">
        <v>34</v>
      </c>
      <c r="C46" s="13" t="s">
        <v>170</v>
      </c>
      <c r="D46" s="7">
        <v>190035</v>
      </c>
      <c r="E46" s="13" t="s">
        <v>167</v>
      </c>
      <c r="F46" s="8">
        <v>0.21</v>
      </c>
      <c r="G46" s="17">
        <v>0.185</v>
      </c>
      <c r="H46" s="25">
        <v>0.21</v>
      </c>
      <c r="I46" s="10">
        <f t="shared" si="0"/>
        <v>1</v>
      </c>
      <c r="J46" s="17">
        <f t="shared" si="1"/>
        <v>0.185</v>
      </c>
      <c r="K46" s="6"/>
    </row>
    <row r="47" spans="1:11" ht="16.5" customHeight="1" x14ac:dyDescent="0.2">
      <c r="A47" s="10">
        <v>67929</v>
      </c>
      <c r="B47" s="11" t="s">
        <v>35</v>
      </c>
      <c r="C47" s="13" t="s">
        <v>171</v>
      </c>
      <c r="D47" s="7">
        <v>190054</v>
      </c>
      <c r="E47" s="13" t="s">
        <v>157</v>
      </c>
      <c r="F47" s="8">
        <v>16.489999999999998</v>
      </c>
      <c r="G47" s="17">
        <v>0.27500000000000002</v>
      </c>
      <c r="H47" s="25">
        <v>16.38</v>
      </c>
      <c r="I47" s="10">
        <f t="shared" si="0"/>
        <v>0.99332929047907825</v>
      </c>
      <c r="J47" s="17">
        <f t="shared" si="1"/>
        <v>0.27300000000000002</v>
      </c>
      <c r="K47" s="6"/>
    </row>
    <row r="48" spans="1:11" ht="16.5" customHeight="1" x14ac:dyDescent="0.2">
      <c r="A48" s="10">
        <v>100410</v>
      </c>
      <c r="B48" s="11" t="s">
        <v>36</v>
      </c>
      <c r="C48" s="13" t="s">
        <v>172</v>
      </c>
      <c r="D48" s="7">
        <v>190054</v>
      </c>
      <c r="E48" s="13" t="s">
        <v>157</v>
      </c>
      <c r="F48" s="8">
        <v>16.489999999999998</v>
      </c>
      <c r="G48" s="17">
        <v>0.14499999999999999</v>
      </c>
      <c r="H48" s="25">
        <v>16.38</v>
      </c>
      <c r="I48" s="10">
        <f t="shared" si="0"/>
        <v>0.99332929047907825</v>
      </c>
      <c r="J48" s="17">
        <f t="shared" si="1"/>
        <v>0.14399999999999999</v>
      </c>
      <c r="K48" s="6"/>
    </row>
    <row r="49" spans="1:11" ht="33" customHeight="1" x14ac:dyDescent="0.2">
      <c r="A49" s="10">
        <v>52390</v>
      </c>
      <c r="B49" s="11" t="s">
        <v>37</v>
      </c>
      <c r="C49" s="15" t="s">
        <v>173</v>
      </c>
      <c r="D49" s="7">
        <v>190035</v>
      </c>
      <c r="E49" s="13" t="s">
        <v>174</v>
      </c>
      <c r="F49" s="8">
        <v>0.21</v>
      </c>
      <c r="G49" s="17">
        <v>0.12</v>
      </c>
      <c r="H49" s="25">
        <v>0.21</v>
      </c>
      <c r="I49" s="10">
        <f t="shared" si="0"/>
        <v>1</v>
      </c>
      <c r="J49" s="17">
        <f t="shared" si="1"/>
        <v>0.12</v>
      </c>
      <c r="K49" s="6"/>
    </row>
    <row r="50" spans="1:11" ht="16.5" customHeight="1" x14ac:dyDescent="0.2">
      <c r="A50" s="10">
        <v>67796</v>
      </c>
      <c r="B50" s="11" t="s">
        <v>38</v>
      </c>
      <c r="C50" s="13" t="s">
        <v>175</v>
      </c>
      <c r="D50" s="7">
        <v>190035</v>
      </c>
      <c r="E50" s="13" t="s">
        <v>174</v>
      </c>
      <c r="F50" s="8">
        <v>0.21</v>
      </c>
      <c r="G50" s="17">
        <v>0.115</v>
      </c>
      <c r="H50" s="25">
        <v>0.21</v>
      </c>
      <c r="I50" s="10">
        <f t="shared" si="0"/>
        <v>1</v>
      </c>
      <c r="J50" s="17">
        <f t="shared" si="1"/>
        <v>0.115</v>
      </c>
      <c r="K50" s="6"/>
    </row>
    <row r="51" spans="1:11" ht="33" customHeight="1" x14ac:dyDescent="0.2">
      <c r="A51" s="10">
        <v>176946</v>
      </c>
      <c r="B51" s="11" t="s">
        <v>39</v>
      </c>
      <c r="C51" s="15" t="s">
        <v>176</v>
      </c>
      <c r="D51" s="7">
        <v>190035</v>
      </c>
      <c r="E51" s="13" t="s">
        <v>174</v>
      </c>
      <c r="F51" s="8">
        <v>0.21</v>
      </c>
      <c r="G51" s="17">
        <v>0.155</v>
      </c>
      <c r="H51" s="25">
        <v>0.21</v>
      </c>
      <c r="I51" s="10">
        <f t="shared" si="0"/>
        <v>1</v>
      </c>
      <c r="J51" s="17">
        <f t="shared" si="1"/>
        <v>0.155</v>
      </c>
      <c r="K51" s="6"/>
    </row>
    <row r="52" spans="1:11" ht="16.5" customHeight="1" x14ac:dyDescent="0.2">
      <c r="A52" s="10">
        <v>67944</v>
      </c>
      <c r="B52" s="11" t="s">
        <v>40</v>
      </c>
      <c r="C52" s="13" t="s">
        <v>177</v>
      </c>
      <c r="D52" s="7">
        <v>190035</v>
      </c>
      <c r="E52" s="13" t="s">
        <v>174</v>
      </c>
      <c r="F52" s="8">
        <v>0.21</v>
      </c>
      <c r="G52" s="17">
        <v>0.32200000000000001</v>
      </c>
      <c r="H52" s="25">
        <v>0.21</v>
      </c>
      <c r="I52" s="10">
        <f t="shared" si="0"/>
        <v>1</v>
      </c>
      <c r="J52" s="17">
        <f t="shared" si="1"/>
        <v>0.32200000000000001</v>
      </c>
      <c r="K52" s="6"/>
    </row>
    <row r="53" spans="1:11" ht="16.5" customHeight="1" x14ac:dyDescent="0.2">
      <c r="A53" s="10">
        <v>53524</v>
      </c>
      <c r="B53" s="11" t="s">
        <v>41</v>
      </c>
      <c r="C53" s="13" t="s">
        <v>178</v>
      </c>
      <c r="D53" s="7">
        <v>190498</v>
      </c>
      <c r="E53" s="13" t="s">
        <v>179</v>
      </c>
      <c r="F53" s="8">
        <v>0.24</v>
      </c>
      <c r="G53" s="17">
        <v>1.3</v>
      </c>
      <c r="H53" s="25">
        <v>0.24</v>
      </c>
      <c r="I53" s="10">
        <f t="shared" si="0"/>
        <v>1</v>
      </c>
      <c r="J53" s="17">
        <f t="shared" si="1"/>
        <v>1.3</v>
      </c>
      <c r="K53" s="6"/>
    </row>
    <row r="54" spans="1:11" ht="16.5" customHeight="1" x14ac:dyDescent="0.2">
      <c r="A54" s="10">
        <v>60110</v>
      </c>
      <c r="B54" s="11" t="s">
        <v>42</v>
      </c>
      <c r="C54" s="13" t="s">
        <v>180</v>
      </c>
      <c r="D54" s="7">
        <v>190498</v>
      </c>
      <c r="E54" s="13" t="s">
        <v>179</v>
      </c>
      <c r="F54" s="8">
        <v>0.24</v>
      </c>
      <c r="G54" s="17">
        <v>0.14499999999999999</v>
      </c>
      <c r="H54" s="25">
        <v>0.24</v>
      </c>
      <c r="I54" s="10">
        <f t="shared" si="0"/>
        <v>1</v>
      </c>
      <c r="J54" s="17">
        <f t="shared" si="1"/>
        <v>0.14499999999999999</v>
      </c>
      <c r="K54" s="6"/>
    </row>
    <row r="55" spans="1:11" ht="16.5" customHeight="1" x14ac:dyDescent="0.2">
      <c r="A55" s="10">
        <v>60053</v>
      </c>
      <c r="B55" s="11" t="s">
        <v>43</v>
      </c>
      <c r="C55" s="13" t="s">
        <v>181</v>
      </c>
      <c r="D55" s="7">
        <v>190498</v>
      </c>
      <c r="E55" s="13" t="s">
        <v>179</v>
      </c>
      <c r="F55" s="8">
        <v>0.24</v>
      </c>
      <c r="G55" s="17">
        <v>0.128</v>
      </c>
      <c r="H55" s="25">
        <v>0.24</v>
      </c>
      <c r="I55" s="10">
        <f t="shared" si="0"/>
        <v>1</v>
      </c>
      <c r="J55" s="17">
        <f t="shared" si="1"/>
        <v>0.128</v>
      </c>
      <c r="K55" s="6"/>
    </row>
    <row r="56" spans="1:11" ht="16.5" customHeight="1" x14ac:dyDescent="0.2">
      <c r="A56" s="10">
        <v>60078</v>
      </c>
      <c r="B56" s="11" t="s">
        <v>44</v>
      </c>
      <c r="C56" s="13" t="s">
        <v>182</v>
      </c>
      <c r="D56" s="7">
        <v>190498</v>
      </c>
      <c r="E56" s="13" t="s">
        <v>179</v>
      </c>
      <c r="F56" s="8">
        <v>0.24</v>
      </c>
      <c r="G56" s="17">
        <v>0.105</v>
      </c>
      <c r="H56" s="25">
        <v>0.24</v>
      </c>
      <c r="I56" s="10">
        <f t="shared" si="0"/>
        <v>1</v>
      </c>
      <c r="J56" s="17">
        <f t="shared" si="1"/>
        <v>0.105</v>
      </c>
      <c r="K56" s="6"/>
    </row>
    <row r="57" spans="1:11" ht="33" customHeight="1" x14ac:dyDescent="0.2">
      <c r="A57" s="10">
        <v>40825</v>
      </c>
      <c r="B57" s="11" t="s">
        <v>45</v>
      </c>
      <c r="C57" s="13" t="s">
        <v>183</v>
      </c>
      <c r="D57" s="7">
        <v>190503</v>
      </c>
      <c r="E57" s="15" t="s">
        <v>184</v>
      </c>
      <c r="F57" s="19">
        <v>0.2</v>
      </c>
      <c r="G57" s="17">
        <v>8.1000000000000003E-2</v>
      </c>
      <c r="H57" s="25">
        <v>0.2</v>
      </c>
      <c r="I57" s="10">
        <f t="shared" si="0"/>
        <v>1</v>
      </c>
      <c r="J57" s="17">
        <f t="shared" si="1"/>
        <v>8.1000000000000003E-2</v>
      </c>
      <c r="K57" s="6"/>
    </row>
    <row r="58" spans="1:11" ht="33" customHeight="1" x14ac:dyDescent="0.2">
      <c r="A58" s="10">
        <v>40823</v>
      </c>
      <c r="B58" s="11" t="s">
        <v>46</v>
      </c>
      <c r="C58" s="13" t="s">
        <v>185</v>
      </c>
      <c r="D58" s="7">
        <v>190503</v>
      </c>
      <c r="E58" s="15" t="s">
        <v>184</v>
      </c>
      <c r="F58" s="19">
        <v>0.2</v>
      </c>
      <c r="G58" s="17">
        <v>0.106</v>
      </c>
      <c r="H58" s="25">
        <v>0.2</v>
      </c>
      <c r="I58" s="10">
        <f t="shared" si="0"/>
        <v>1</v>
      </c>
      <c r="J58" s="17">
        <f t="shared" si="1"/>
        <v>0.106</v>
      </c>
      <c r="K58" s="6"/>
    </row>
    <row r="59" spans="1:11" ht="16.5" customHeight="1" x14ac:dyDescent="0.2">
      <c r="A59" s="10">
        <v>44811</v>
      </c>
      <c r="B59" s="14" t="s">
        <v>84</v>
      </c>
      <c r="C59" s="13" t="s">
        <v>84</v>
      </c>
      <c r="D59" s="7">
        <v>190042</v>
      </c>
      <c r="E59" s="13" t="s">
        <v>186</v>
      </c>
      <c r="F59" s="8">
        <v>0.87</v>
      </c>
      <c r="G59" s="17">
        <v>0.49199999999999999</v>
      </c>
      <c r="H59" s="25">
        <v>0.86</v>
      </c>
      <c r="I59" s="10">
        <f t="shared" si="0"/>
        <v>0.9885057471264368</v>
      </c>
      <c r="J59" s="17">
        <f t="shared" si="1"/>
        <v>0.48599999999999999</v>
      </c>
      <c r="K59" s="6"/>
    </row>
    <row r="60" spans="1:11" ht="16.5" customHeight="1" x14ac:dyDescent="0.2">
      <c r="A60" s="10">
        <v>47436</v>
      </c>
      <c r="B60" s="11" t="s">
        <v>47</v>
      </c>
      <c r="C60" s="13" t="s">
        <v>187</v>
      </c>
      <c r="D60" s="7">
        <v>190498</v>
      </c>
      <c r="E60" s="13" t="s">
        <v>188</v>
      </c>
      <c r="F60" s="8">
        <v>0.24</v>
      </c>
      <c r="G60" s="17">
        <v>0.24</v>
      </c>
      <c r="H60" s="25">
        <v>0.24</v>
      </c>
      <c r="I60" s="10">
        <f t="shared" si="0"/>
        <v>1</v>
      </c>
      <c r="J60" s="17">
        <f t="shared" si="1"/>
        <v>0.24</v>
      </c>
      <c r="K60" s="6"/>
    </row>
    <row r="61" spans="1:11" ht="16.5" customHeight="1" x14ac:dyDescent="0.2">
      <c r="A61" s="10">
        <v>60089</v>
      </c>
      <c r="B61" s="11" t="s">
        <v>48</v>
      </c>
      <c r="C61" s="13" t="s">
        <v>189</v>
      </c>
      <c r="D61" s="7">
        <v>190503</v>
      </c>
      <c r="E61" s="13" t="s">
        <v>190</v>
      </c>
      <c r="F61" s="8">
        <v>0.2</v>
      </c>
      <c r="G61" s="17">
        <v>0.155</v>
      </c>
      <c r="H61" s="25">
        <v>0.2</v>
      </c>
      <c r="I61" s="10">
        <f t="shared" si="0"/>
        <v>1</v>
      </c>
      <c r="J61" s="17">
        <f t="shared" si="1"/>
        <v>0.155</v>
      </c>
      <c r="K61" s="6"/>
    </row>
    <row r="62" spans="1:11" ht="16.5" customHeight="1" x14ac:dyDescent="0.2">
      <c r="A62" s="10">
        <v>64766</v>
      </c>
      <c r="B62" s="11" t="s">
        <v>49</v>
      </c>
      <c r="C62" s="13" t="s">
        <v>191</v>
      </c>
      <c r="D62" s="7">
        <v>190261</v>
      </c>
      <c r="E62" s="13" t="s">
        <v>192</v>
      </c>
      <c r="F62" s="8">
        <v>0.24</v>
      </c>
      <c r="G62" s="17">
        <v>9.2999999999999999E-2</v>
      </c>
      <c r="H62" s="25">
        <v>0.25</v>
      </c>
      <c r="I62" s="10">
        <f t="shared" si="0"/>
        <v>1.0416666666666667</v>
      </c>
      <c r="J62" s="17">
        <f t="shared" si="1"/>
        <v>9.7000000000000003E-2</v>
      </c>
      <c r="K62" s="6"/>
    </row>
    <row r="63" spans="1:11" ht="16.5" customHeight="1" x14ac:dyDescent="0.2">
      <c r="A63" s="10">
        <v>64740</v>
      </c>
      <c r="B63" s="11" t="s">
        <v>50</v>
      </c>
      <c r="C63" s="13" t="s">
        <v>193</v>
      </c>
      <c r="D63" s="7">
        <v>190261</v>
      </c>
      <c r="E63" s="13" t="s">
        <v>192</v>
      </c>
      <c r="F63" s="8">
        <v>0.24</v>
      </c>
      <c r="G63" s="17">
        <v>0.128</v>
      </c>
      <c r="H63" s="25">
        <v>0.25</v>
      </c>
      <c r="I63" s="10">
        <f t="shared" si="0"/>
        <v>1.0416666666666667</v>
      </c>
      <c r="J63" s="17">
        <f t="shared" si="1"/>
        <v>0.13300000000000001</v>
      </c>
      <c r="K63" s="6"/>
    </row>
    <row r="64" spans="1:11" ht="16.5" customHeight="1" x14ac:dyDescent="0.2">
      <c r="A64" s="10">
        <v>64768</v>
      </c>
      <c r="B64" s="11" t="s">
        <v>51</v>
      </c>
      <c r="C64" s="13" t="s">
        <v>194</v>
      </c>
      <c r="D64" s="7">
        <v>190261</v>
      </c>
      <c r="E64" s="13" t="s">
        <v>192</v>
      </c>
      <c r="F64" s="8">
        <v>0.24</v>
      </c>
      <c r="G64" s="17">
        <v>9.7000000000000003E-2</v>
      </c>
      <c r="H64" s="25">
        <v>0.25</v>
      </c>
      <c r="I64" s="10">
        <f t="shared" si="0"/>
        <v>1.0416666666666667</v>
      </c>
      <c r="J64" s="17">
        <f t="shared" si="1"/>
        <v>0.10100000000000001</v>
      </c>
      <c r="K64" s="6"/>
    </row>
    <row r="65" spans="1:11" ht="16.5" customHeight="1" x14ac:dyDescent="0.2">
      <c r="A65" s="10">
        <v>59788</v>
      </c>
      <c r="B65" s="11" t="s">
        <v>52</v>
      </c>
      <c r="C65" s="13" t="s">
        <v>195</v>
      </c>
      <c r="D65" s="7">
        <v>190261</v>
      </c>
      <c r="E65" s="13" t="s">
        <v>192</v>
      </c>
      <c r="F65" s="8">
        <v>0.24</v>
      </c>
      <c r="G65" s="17">
        <v>0.13800000000000001</v>
      </c>
      <c r="H65" s="25">
        <v>0.25</v>
      </c>
      <c r="I65" s="10">
        <f t="shared" si="0"/>
        <v>1.0416666666666667</v>
      </c>
      <c r="J65" s="17">
        <f t="shared" si="1"/>
        <v>0.14399999999999999</v>
      </c>
      <c r="K65" s="6"/>
    </row>
    <row r="66" spans="1:11" ht="16.5" customHeight="1" x14ac:dyDescent="0.2">
      <c r="A66" s="10">
        <v>53042</v>
      </c>
      <c r="B66" s="11" t="s">
        <v>53</v>
      </c>
      <c r="C66" s="13" t="s">
        <v>196</v>
      </c>
      <c r="D66" s="7">
        <v>190261</v>
      </c>
      <c r="E66" s="13" t="s">
        <v>192</v>
      </c>
      <c r="F66" s="8">
        <v>0.24</v>
      </c>
      <c r="G66" s="17">
        <v>0.255</v>
      </c>
      <c r="H66" s="25">
        <v>0.25</v>
      </c>
      <c r="I66" s="10">
        <f t="shared" si="0"/>
        <v>1.0416666666666667</v>
      </c>
      <c r="J66" s="17">
        <f t="shared" si="1"/>
        <v>0.26600000000000001</v>
      </c>
      <c r="K66" s="6"/>
    </row>
    <row r="67" spans="1:11" ht="16.5" customHeight="1" x14ac:dyDescent="0.2">
      <c r="A67" s="10">
        <v>179604</v>
      </c>
      <c r="B67" s="11" t="s">
        <v>80</v>
      </c>
      <c r="C67" s="13" t="s">
        <v>197</v>
      </c>
      <c r="D67" s="7">
        <v>190261</v>
      </c>
      <c r="E67" s="13" t="s">
        <v>192</v>
      </c>
      <c r="F67" s="8">
        <v>0.24</v>
      </c>
      <c r="G67" s="17">
        <v>0.29499999999999998</v>
      </c>
      <c r="H67" s="25">
        <v>0.25</v>
      </c>
      <c r="I67" s="10">
        <f t="shared" si="0"/>
        <v>1.0416666666666667</v>
      </c>
      <c r="J67" s="17">
        <f t="shared" si="1"/>
        <v>0.307</v>
      </c>
      <c r="K67" s="6"/>
    </row>
    <row r="68" spans="1:11" ht="16.5" customHeight="1" x14ac:dyDescent="0.2">
      <c r="A68" s="10">
        <v>42713</v>
      </c>
      <c r="B68" s="11" t="s">
        <v>54</v>
      </c>
      <c r="C68" s="13" t="s">
        <v>198</v>
      </c>
      <c r="D68" s="7">
        <v>190261</v>
      </c>
      <c r="E68" s="13" t="s">
        <v>192</v>
      </c>
      <c r="F68" s="8">
        <v>0.24</v>
      </c>
      <c r="G68" s="17">
        <v>0.57999999999999996</v>
      </c>
      <c r="H68" s="25">
        <v>0.25</v>
      </c>
      <c r="I68" s="10">
        <f t="shared" si="0"/>
        <v>1.0416666666666667</v>
      </c>
      <c r="J68" s="17">
        <f t="shared" si="1"/>
        <v>0.60399999999999998</v>
      </c>
      <c r="K68" s="6"/>
    </row>
    <row r="69" spans="1:11" ht="16.5" customHeight="1" x14ac:dyDescent="0.2">
      <c r="A69" s="10">
        <v>45196</v>
      </c>
      <c r="B69" s="11" t="s">
        <v>55</v>
      </c>
      <c r="C69" s="13" t="s">
        <v>199</v>
      </c>
      <c r="D69" s="7">
        <v>190261</v>
      </c>
      <c r="E69" s="13" t="s">
        <v>192</v>
      </c>
      <c r="F69" s="8">
        <v>0.24</v>
      </c>
      <c r="G69" s="17">
        <v>0.50700000000000001</v>
      </c>
      <c r="H69" s="25">
        <v>0.25</v>
      </c>
      <c r="I69" s="10">
        <f t="shared" ref="I69:I91" si="2">H69/F69</f>
        <v>1.0416666666666667</v>
      </c>
      <c r="J69" s="17">
        <f t="shared" ref="J69:J91" si="3">ROUND(G69*I69,3)</f>
        <v>0.52800000000000002</v>
      </c>
      <c r="K69" s="6"/>
    </row>
    <row r="70" spans="1:11" ht="16.5" customHeight="1" x14ac:dyDescent="0.2">
      <c r="A70" s="10">
        <v>64958</v>
      </c>
      <c r="B70" s="11" t="s">
        <v>56</v>
      </c>
      <c r="C70" s="13" t="s">
        <v>200</v>
      </c>
      <c r="D70" s="7">
        <v>190332</v>
      </c>
      <c r="E70" s="13" t="s">
        <v>201</v>
      </c>
      <c r="F70" s="8">
        <v>0.19</v>
      </c>
      <c r="G70" s="17">
        <v>0.15</v>
      </c>
      <c r="H70" s="25">
        <v>0.19</v>
      </c>
      <c r="I70" s="10">
        <f t="shared" si="2"/>
        <v>1</v>
      </c>
      <c r="J70" s="17">
        <f t="shared" si="3"/>
        <v>0.15</v>
      </c>
      <c r="K70" s="6"/>
    </row>
    <row r="71" spans="1:11" ht="16.5" customHeight="1" x14ac:dyDescent="0.2">
      <c r="A71" s="10">
        <v>65281</v>
      </c>
      <c r="B71" s="11" t="s">
        <v>57</v>
      </c>
      <c r="C71" s="13" t="s">
        <v>202</v>
      </c>
      <c r="D71" s="7">
        <v>190321</v>
      </c>
      <c r="E71" s="13" t="s">
        <v>203</v>
      </c>
      <c r="F71" s="8">
        <v>0.33</v>
      </c>
      <c r="G71" s="17">
        <v>0.245</v>
      </c>
      <c r="H71" s="25">
        <v>0.33</v>
      </c>
      <c r="I71" s="10">
        <f t="shared" si="2"/>
        <v>1</v>
      </c>
      <c r="J71" s="17">
        <f t="shared" si="3"/>
        <v>0.245</v>
      </c>
      <c r="K71" s="6"/>
    </row>
    <row r="72" spans="1:11" ht="16.5" customHeight="1" x14ac:dyDescent="0.2">
      <c r="A72" s="10">
        <v>65280</v>
      </c>
      <c r="B72" s="11" t="s">
        <v>58</v>
      </c>
      <c r="C72" s="13" t="s">
        <v>204</v>
      </c>
      <c r="D72" s="7">
        <v>190321</v>
      </c>
      <c r="E72" s="13" t="s">
        <v>203</v>
      </c>
      <c r="F72" s="8">
        <v>0.33</v>
      </c>
      <c r="G72" s="17">
        <v>0.23</v>
      </c>
      <c r="H72" s="25">
        <v>0.33</v>
      </c>
      <c r="I72" s="10">
        <f t="shared" si="2"/>
        <v>1</v>
      </c>
      <c r="J72" s="17">
        <f t="shared" si="3"/>
        <v>0.23</v>
      </c>
      <c r="K72" s="6"/>
    </row>
    <row r="73" spans="1:11" ht="16.5" customHeight="1" x14ac:dyDescent="0.2">
      <c r="A73" s="10">
        <v>65279</v>
      </c>
      <c r="B73" s="11" t="s">
        <v>59</v>
      </c>
      <c r="C73" s="13" t="s">
        <v>205</v>
      </c>
      <c r="D73" s="7">
        <v>190321</v>
      </c>
      <c r="E73" s="13" t="s">
        <v>203</v>
      </c>
      <c r="F73" s="8">
        <v>0.33</v>
      </c>
      <c r="G73" s="17">
        <v>0.23</v>
      </c>
      <c r="H73" s="25">
        <v>0.33</v>
      </c>
      <c r="I73" s="10">
        <f t="shared" si="2"/>
        <v>1</v>
      </c>
      <c r="J73" s="17">
        <f t="shared" si="3"/>
        <v>0.23</v>
      </c>
      <c r="K73" s="6"/>
    </row>
    <row r="74" spans="1:11" ht="16.5" customHeight="1" x14ac:dyDescent="0.2">
      <c r="A74" s="10">
        <v>57546</v>
      </c>
      <c r="B74" s="11" t="s">
        <v>60</v>
      </c>
      <c r="C74" s="13" t="s">
        <v>206</v>
      </c>
      <c r="D74" s="7">
        <v>190321</v>
      </c>
      <c r="E74" s="13" t="s">
        <v>207</v>
      </c>
      <c r="F74" s="8">
        <v>0.33</v>
      </c>
      <c r="G74" s="17">
        <v>0.34499999999999997</v>
      </c>
      <c r="H74" s="25">
        <v>0.33</v>
      </c>
      <c r="I74" s="10">
        <f t="shared" si="2"/>
        <v>1</v>
      </c>
      <c r="J74" s="17">
        <f t="shared" si="3"/>
        <v>0.34499999999999997</v>
      </c>
      <c r="K74" s="6"/>
    </row>
    <row r="75" spans="1:11" ht="16.5" customHeight="1" x14ac:dyDescent="0.2">
      <c r="A75" s="10">
        <v>64701</v>
      </c>
      <c r="B75" s="11" t="s">
        <v>61</v>
      </c>
      <c r="C75" s="13" t="s">
        <v>206</v>
      </c>
      <c r="D75" s="7">
        <v>190321</v>
      </c>
      <c r="E75" s="13" t="s">
        <v>207</v>
      </c>
      <c r="F75" s="8">
        <v>0.33</v>
      </c>
      <c r="G75" s="17">
        <v>0.34499999999999997</v>
      </c>
      <c r="H75" s="25">
        <v>0.33</v>
      </c>
      <c r="I75" s="10">
        <f t="shared" si="2"/>
        <v>1</v>
      </c>
      <c r="J75" s="17">
        <f t="shared" si="3"/>
        <v>0.34499999999999997</v>
      </c>
      <c r="K75" s="6"/>
    </row>
    <row r="76" spans="1:11" ht="16.5" customHeight="1" x14ac:dyDescent="0.2">
      <c r="A76" s="10">
        <v>64728</v>
      </c>
      <c r="B76" s="11" t="s">
        <v>62</v>
      </c>
      <c r="C76" s="13" t="s">
        <v>206</v>
      </c>
      <c r="D76" s="7">
        <v>190321</v>
      </c>
      <c r="E76" s="13" t="s">
        <v>207</v>
      </c>
      <c r="F76" s="8">
        <v>0.33</v>
      </c>
      <c r="G76" s="17">
        <v>0.34499999999999997</v>
      </c>
      <c r="H76" s="25">
        <v>0.33</v>
      </c>
      <c r="I76" s="10">
        <f t="shared" si="2"/>
        <v>1</v>
      </c>
      <c r="J76" s="17">
        <f t="shared" si="3"/>
        <v>0.34499999999999997</v>
      </c>
      <c r="K76" s="6"/>
    </row>
    <row r="77" spans="1:11" ht="16.5" customHeight="1" x14ac:dyDescent="0.2">
      <c r="A77" s="10">
        <v>64749</v>
      </c>
      <c r="B77" s="11" t="s">
        <v>63</v>
      </c>
      <c r="C77" s="13" t="s">
        <v>206</v>
      </c>
      <c r="D77" s="7">
        <v>190321</v>
      </c>
      <c r="E77" s="13" t="s">
        <v>207</v>
      </c>
      <c r="F77" s="8">
        <v>0.33</v>
      </c>
      <c r="G77" s="17">
        <v>0.34499999999999997</v>
      </c>
      <c r="H77" s="25">
        <v>0.33</v>
      </c>
      <c r="I77" s="10">
        <f t="shared" si="2"/>
        <v>1</v>
      </c>
      <c r="J77" s="17">
        <f t="shared" si="3"/>
        <v>0.34499999999999997</v>
      </c>
      <c r="K77" s="6"/>
    </row>
    <row r="78" spans="1:11" ht="16.5" customHeight="1" x14ac:dyDescent="0.2">
      <c r="A78" s="10">
        <v>64750</v>
      </c>
      <c r="B78" s="11" t="s">
        <v>64</v>
      </c>
      <c r="C78" s="13" t="s">
        <v>206</v>
      </c>
      <c r="D78" s="7">
        <v>190321</v>
      </c>
      <c r="E78" s="13" t="s">
        <v>207</v>
      </c>
      <c r="F78" s="8">
        <v>0.33</v>
      </c>
      <c r="G78" s="17">
        <v>0.34499999999999997</v>
      </c>
      <c r="H78" s="25">
        <v>0.33</v>
      </c>
      <c r="I78" s="10">
        <f t="shared" si="2"/>
        <v>1</v>
      </c>
      <c r="J78" s="17">
        <f t="shared" si="3"/>
        <v>0.34499999999999997</v>
      </c>
      <c r="K78" s="6"/>
    </row>
    <row r="79" spans="1:11" ht="16.5" customHeight="1" x14ac:dyDescent="0.2">
      <c r="A79" s="10">
        <v>64703</v>
      </c>
      <c r="B79" s="11" t="s">
        <v>65</v>
      </c>
      <c r="C79" s="13" t="s">
        <v>208</v>
      </c>
      <c r="D79" s="7">
        <v>190321</v>
      </c>
      <c r="E79" s="13" t="s">
        <v>207</v>
      </c>
      <c r="F79" s="8">
        <v>0.33</v>
      </c>
      <c r="G79" s="17">
        <v>0.34499999999999997</v>
      </c>
      <c r="H79" s="25">
        <v>0.33</v>
      </c>
      <c r="I79" s="10">
        <f t="shared" si="2"/>
        <v>1</v>
      </c>
      <c r="J79" s="17">
        <f t="shared" si="3"/>
        <v>0.34499999999999997</v>
      </c>
      <c r="K79" s="6"/>
    </row>
    <row r="80" spans="1:11" ht="16.5" customHeight="1" x14ac:dyDescent="0.2">
      <c r="A80" s="10">
        <v>64705</v>
      </c>
      <c r="B80" s="11" t="s">
        <v>66</v>
      </c>
      <c r="C80" s="13" t="s">
        <v>208</v>
      </c>
      <c r="D80" s="7">
        <v>190321</v>
      </c>
      <c r="E80" s="13" t="s">
        <v>207</v>
      </c>
      <c r="F80" s="8">
        <v>0.33</v>
      </c>
      <c r="G80" s="17">
        <v>0.34499999999999997</v>
      </c>
      <c r="H80" s="25">
        <v>0.33</v>
      </c>
      <c r="I80" s="10">
        <f t="shared" si="2"/>
        <v>1</v>
      </c>
      <c r="J80" s="17">
        <f t="shared" si="3"/>
        <v>0.34499999999999997</v>
      </c>
      <c r="K80" s="6"/>
    </row>
    <row r="81" spans="1:11" ht="16.5" customHeight="1" x14ac:dyDescent="0.2">
      <c r="A81" s="10">
        <v>60127</v>
      </c>
      <c r="B81" s="14" t="s">
        <v>85</v>
      </c>
      <c r="C81" s="13" t="s">
        <v>85</v>
      </c>
      <c r="D81" s="7">
        <v>190309</v>
      </c>
      <c r="E81" s="13" t="s">
        <v>209</v>
      </c>
      <c r="F81" s="8">
        <v>0.21</v>
      </c>
      <c r="G81" s="17">
        <v>0.11899999999999999</v>
      </c>
      <c r="H81" s="25">
        <v>0.21</v>
      </c>
      <c r="I81" s="10">
        <f t="shared" si="2"/>
        <v>1</v>
      </c>
      <c r="J81" s="17">
        <f t="shared" si="3"/>
        <v>0.11899999999999999</v>
      </c>
      <c r="K81" s="6"/>
    </row>
    <row r="82" spans="1:11" ht="16.5" customHeight="1" x14ac:dyDescent="0.2">
      <c r="A82" s="10">
        <v>60128</v>
      </c>
      <c r="B82" s="14" t="s">
        <v>85</v>
      </c>
      <c r="C82" s="13" t="s">
        <v>85</v>
      </c>
      <c r="D82" s="7">
        <v>190309</v>
      </c>
      <c r="E82" s="13" t="s">
        <v>209</v>
      </c>
      <c r="F82" s="8">
        <v>0.21</v>
      </c>
      <c r="G82" s="17">
        <v>0.11899999999999999</v>
      </c>
      <c r="H82" s="25">
        <v>0.21</v>
      </c>
      <c r="I82" s="10">
        <f t="shared" si="2"/>
        <v>1</v>
      </c>
      <c r="J82" s="17">
        <f t="shared" si="3"/>
        <v>0.11899999999999999</v>
      </c>
      <c r="K82" s="6"/>
    </row>
    <row r="83" spans="1:11" ht="16.5" customHeight="1" x14ac:dyDescent="0.2">
      <c r="A83" s="10">
        <v>60129</v>
      </c>
      <c r="B83" s="14" t="s">
        <v>85</v>
      </c>
      <c r="C83" s="13" t="s">
        <v>85</v>
      </c>
      <c r="D83" s="7">
        <v>190309</v>
      </c>
      <c r="E83" s="13" t="s">
        <v>209</v>
      </c>
      <c r="F83" s="8">
        <v>0.21</v>
      </c>
      <c r="G83" s="17">
        <v>0.11899999999999999</v>
      </c>
      <c r="H83" s="25">
        <v>0.21</v>
      </c>
      <c r="I83" s="10">
        <f t="shared" si="2"/>
        <v>1</v>
      </c>
      <c r="J83" s="17">
        <f t="shared" si="3"/>
        <v>0.11899999999999999</v>
      </c>
      <c r="K83" s="6"/>
    </row>
    <row r="84" spans="1:11" ht="16.5" customHeight="1" x14ac:dyDescent="0.2">
      <c r="A84" s="10">
        <v>60130</v>
      </c>
      <c r="B84" s="11" t="s">
        <v>67</v>
      </c>
      <c r="C84" s="13" t="s">
        <v>210</v>
      </c>
      <c r="D84" s="7">
        <v>190031</v>
      </c>
      <c r="E84" s="13" t="s">
        <v>211</v>
      </c>
      <c r="F84" s="8">
        <v>4.0999999999999996</v>
      </c>
      <c r="G84" s="17">
        <v>0.16900000000000001</v>
      </c>
      <c r="H84" s="25">
        <v>4.2699999999999996</v>
      </c>
      <c r="I84" s="10">
        <f t="shared" si="2"/>
        <v>1.0414634146341464</v>
      </c>
      <c r="J84" s="17">
        <f t="shared" si="3"/>
        <v>0.17599999999999999</v>
      </c>
      <c r="K84" s="6"/>
    </row>
    <row r="85" spans="1:11" ht="16.5" customHeight="1" x14ac:dyDescent="0.2">
      <c r="A85" s="10">
        <v>60131</v>
      </c>
      <c r="B85" s="11" t="s">
        <v>68</v>
      </c>
      <c r="C85" s="13" t="s">
        <v>210</v>
      </c>
      <c r="D85" s="7">
        <v>190031</v>
      </c>
      <c r="E85" s="13" t="s">
        <v>211</v>
      </c>
      <c r="F85" s="8">
        <v>4.0999999999999996</v>
      </c>
      <c r="G85" s="17">
        <v>0.16900000000000001</v>
      </c>
      <c r="H85" s="25">
        <v>4.2699999999999996</v>
      </c>
      <c r="I85" s="10">
        <f t="shared" si="2"/>
        <v>1.0414634146341464</v>
      </c>
      <c r="J85" s="17">
        <f t="shared" si="3"/>
        <v>0.17599999999999999</v>
      </c>
      <c r="K85" s="6"/>
    </row>
    <row r="86" spans="1:11" ht="16.5" customHeight="1" x14ac:dyDescent="0.2">
      <c r="A86" s="10">
        <v>60132</v>
      </c>
      <c r="B86" s="11" t="s">
        <v>69</v>
      </c>
      <c r="C86" s="13" t="s">
        <v>210</v>
      </c>
      <c r="D86" s="7">
        <v>190031</v>
      </c>
      <c r="E86" s="13" t="s">
        <v>211</v>
      </c>
      <c r="F86" s="8">
        <v>4.0999999999999996</v>
      </c>
      <c r="G86" s="17">
        <v>0.16900000000000001</v>
      </c>
      <c r="H86" s="25">
        <v>4.2699999999999996</v>
      </c>
      <c r="I86" s="10">
        <f t="shared" si="2"/>
        <v>1.0414634146341464</v>
      </c>
      <c r="J86" s="17">
        <f t="shared" si="3"/>
        <v>0.17599999999999999</v>
      </c>
      <c r="K86" s="6"/>
    </row>
    <row r="87" spans="1:11" ht="16.5" customHeight="1" x14ac:dyDescent="0.2">
      <c r="A87" s="10">
        <v>56468</v>
      </c>
      <c r="B87" s="11" t="s">
        <v>70</v>
      </c>
      <c r="C87" s="13" t="s">
        <v>212</v>
      </c>
      <c r="D87" s="7">
        <v>190031</v>
      </c>
      <c r="E87" s="13" t="s">
        <v>211</v>
      </c>
      <c r="F87" s="8">
        <v>4.0999999999999996</v>
      </c>
      <c r="G87" s="17">
        <v>2.19</v>
      </c>
      <c r="H87" s="25">
        <v>4.2699999999999996</v>
      </c>
      <c r="I87" s="10">
        <f t="shared" si="2"/>
        <v>1.0414634146341464</v>
      </c>
      <c r="J87" s="17">
        <f t="shared" si="3"/>
        <v>2.2810000000000001</v>
      </c>
      <c r="K87" s="6"/>
    </row>
    <row r="88" spans="1:11" ht="16.5" customHeight="1" x14ac:dyDescent="0.2">
      <c r="A88" s="10">
        <v>64677</v>
      </c>
      <c r="B88" s="11" t="s">
        <v>71</v>
      </c>
      <c r="C88" s="13" t="s">
        <v>213</v>
      </c>
      <c r="D88" s="7">
        <v>190309</v>
      </c>
      <c r="E88" s="13" t="s">
        <v>209</v>
      </c>
      <c r="F88" s="8">
        <v>0.21</v>
      </c>
      <c r="G88" s="17">
        <v>0.19400000000000001</v>
      </c>
      <c r="H88" s="25">
        <v>0.21</v>
      </c>
      <c r="I88" s="10">
        <f t="shared" si="2"/>
        <v>1</v>
      </c>
      <c r="J88" s="17">
        <f t="shared" si="3"/>
        <v>0.19400000000000001</v>
      </c>
      <c r="K88" s="6"/>
    </row>
    <row r="89" spans="1:11" ht="16.5" customHeight="1" x14ac:dyDescent="0.2">
      <c r="A89" s="10">
        <v>68587</v>
      </c>
      <c r="B89" s="11" t="s">
        <v>72</v>
      </c>
      <c r="C89" s="13" t="s">
        <v>214</v>
      </c>
      <c r="D89" s="7">
        <v>190203</v>
      </c>
      <c r="E89" s="13" t="s">
        <v>215</v>
      </c>
      <c r="F89" s="8">
        <v>0.25</v>
      </c>
      <c r="G89" s="17">
        <v>1.45</v>
      </c>
      <c r="H89" s="25">
        <v>0.24</v>
      </c>
      <c r="I89" s="10">
        <f t="shared" si="2"/>
        <v>0.96</v>
      </c>
      <c r="J89" s="17">
        <f t="shared" si="3"/>
        <v>1.3919999999999999</v>
      </c>
      <c r="K89" s="6"/>
    </row>
    <row r="90" spans="1:11" ht="16.5" customHeight="1" x14ac:dyDescent="0.2">
      <c r="A90" s="10">
        <v>32278</v>
      </c>
      <c r="B90" s="11" t="s">
        <v>73</v>
      </c>
      <c r="C90" s="13" t="s">
        <v>216</v>
      </c>
      <c r="D90" s="7">
        <v>190344</v>
      </c>
      <c r="E90" s="13" t="s">
        <v>217</v>
      </c>
      <c r="F90" s="8">
        <v>1.81</v>
      </c>
      <c r="G90" s="17">
        <v>1.05</v>
      </c>
      <c r="H90" s="25">
        <v>1.84</v>
      </c>
      <c r="I90" s="10">
        <f t="shared" si="2"/>
        <v>1.0165745856353592</v>
      </c>
      <c r="J90" s="17">
        <f t="shared" si="3"/>
        <v>1.0669999999999999</v>
      </c>
      <c r="K90" s="6"/>
    </row>
    <row r="91" spans="1:11" ht="16.5" customHeight="1" x14ac:dyDescent="0.2">
      <c r="A91" s="10">
        <v>100246</v>
      </c>
      <c r="B91" s="11" t="s">
        <v>74</v>
      </c>
      <c r="C91" s="13" t="s">
        <v>218</v>
      </c>
      <c r="D91" s="7">
        <v>190031</v>
      </c>
      <c r="E91" s="13" t="s">
        <v>211</v>
      </c>
      <c r="F91" s="8">
        <v>4.0999999999999996</v>
      </c>
      <c r="G91" s="17">
        <v>2.5499999999999998</v>
      </c>
      <c r="H91" s="25">
        <v>4.2699999999999996</v>
      </c>
      <c r="I91" s="10">
        <f t="shared" si="2"/>
        <v>1.0414634146341464</v>
      </c>
      <c r="J91" s="17">
        <f t="shared" si="3"/>
        <v>2.6560000000000001</v>
      </c>
      <c r="K91" s="6"/>
    </row>
    <row r="92" spans="1:11" ht="58.5" customHeight="1" x14ac:dyDescent="0.2">
      <c r="C92" s="24"/>
      <c r="D92" s="24"/>
      <c r="E92" s="24"/>
      <c r="F92" s="24"/>
      <c r="G92" s="24"/>
    </row>
  </sheetData>
  <autoFilter ref="D1:D92" xr:uid="{050328CA-7C60-4981-9FE0-F15EDE4EC793}"/>
  <mergeCells count="2">
    <mergeCell ref="C1:G1"/>
    <mergeCell ref="C92:G92"/>
  </mergeCells>
  <pageMargins left="0.70866141732283472" right="0.70866141732283472" top="0.74803149606299213" bottom="0.74803149606299213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Table 1</vt:lpstr>
      <vt:lpstr>'Table 1'!Impression_des_titres</vt:lpstr>
      <vt:lpstr>'Table 1'!Zone_d_impression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intendance3</dc:creator>
  <cp:lastModifiedBy>Muriel CLAISE</cp:lastModifiedBy>
  <cp:lastPrinted>2019-08-26T14:05:04Z</cp:lastPrinted>
  <dcterms:created xsi:type="dcterms:W3CDTF">2019-02-18T16:27:23Z</dcterms:created>
  <dcterms:modified xsi:type="dcterms:W3CDTF">2019-08-26T14:05:10Z</dcterms:modified>
</cp:coreProperties>
</file>